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480" windowHeight="10620" tabRatio="877" activeTab="10"/>
  </bookViews>
  <sheets>
    <sheet name="Geldi-Gelmedi" sheetId="31" r:id="rId1"/>
    <sheet name="İL TOPLAMI" sheetId="1" r:id="rId2"/>
    <sheet name="Akyurt" sheetId="4" r:id="rId3"/>
    <sheet name="Altındağ" sheetId="5" r:id="rId4"/>
    <sheet name="Ayaş" sheetId="6" r:id="rId5"/>
    <sheet name="Bala" sheetId="7" r:id="rId6"/>
    <sheet name="Beypazarı" sheetId="8" r:id="rId7"/>
    <sheet name="Çamlıdere" sheetId="9" r:id="rId8"/>
    <sheet name="Çankaya" sheetId="10" r:id="rId9"/>
    <sheet name="Çubuk" sheetId="11" r:id="rId10"/>
    <sheet name="Elmadağ" sheetId="12" r:id="rId11"/>
    <sheet name="Etimesgut" sheetId="13" r:id="rId12"/>
    <sheet name="Evren" sheetId="14" r:id="rId13"/>
    <sheet name="Gölbaşı" sheetId="15" r:id="rId14"/>
    <sheet name="Güdül" sheetId="16" r:id="rId15"/>
    <sheet name="Haymana" sheetId="17" r:id="rId16"/>
    <sheet name="Kalecik" sheetId="18" r:id="rId17"/>
    <sheet name="Kazan" sheetId="19" r:id="rId18"/>
    <sheet name="Keçiören" sheetId="20" r:id="rId19"/>
    <sheet name="Kızılcahamam" sheetId="21" r:id="rId20"/>
    <sheet name="Mamak" sheetId="22" r:id="rId21"/>
    <sheet name="Nallıhan" sheetId="23" r:id="rId22"/>
    <sheet name="Polatlı" sheetId="24" r:id="rId23"/>
    <sheet name="Pursaklar" sheetId="30" r:id="rId24"/>
    <sheet name="Sincan" sheetId="25" r:id="rId25"/>
    <sheet name="Şereflikoçhisar" sheetId="26" r:id="rId26"/>
    <sheet name="Yenimahalle" sheetId="27" r:id="rId27"/>
    <sheet name="Boş" sheetId="28" r:id="rId28"/>
  </sheets>
  <calcPr calcId="144525"/>
</workbook>
</file>

<file path=xl/calcChain.xml><?xml version="1.0" encoding="utf-8"?>
<calcChain xmlns="http://schemas.openxmlformats.org/spreadsheetml/2006/main">
  <c r="A2" i="6" l="1"/>
  <c r="A2" i="5"/>
  <c r="A2" i="4"/>
  <c r="A2" i="7"/>
  <c r="A2" i="8"/>
  <c r="A2" i="9"/>
  <c r="A2" i="10"/>
  <c r="A2" i="11"/>
  <c r="A2" i="12"/>
  <c r="A2" i="13"/>
  <c r="A2" i="14"/>
  <c r="A2" i="15"/>
  <c r="A2" i="16"/>
  <c r="A2" i="17"/>
  <c r="A2" i="18"/>
  <c r="A2" i="19"/>
  <c r="A2" i="20"/>
  <c r="A2" i="21"/>
  <c r="A2" i="22"/>
  <c r="A2" i="23"/>
  <c r="A2" i="24"/>
  <c r="A2" i="30"/>
  <c r="A2" i="25"/>
  <c r="A2" i="26"/>
  <c r="A2" i="27"/>
  <c r="A2" i="28"/>
  <c r="A2" i="1"/>
  <c r="B6" i="1" l="1"/>
  <c r="C28" i="31" l="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4" i="31"/>
  <c r="C29" i="31" s="1"/>
  <c r="J19" i="1" l="1"/>
  <c r="F19" i="1"/>
  <c r="B19" i="1"/>
  <c r="L18" i="1"/>
  <c r="J18" i="1"/>
  <c r="H18" i="1"/>
  <c r="F18" i="1"/>
  <c r="D18" i="1"/>
  <c r="B18" i="1"/>
  <c r="L15" i="1"/>
  <c r="J15" i="1"/>
  <c r="H15" i="1"/>
  <c r="F15" i="1"/>
  <c r="D15" i="1"/>
  <c r="B15" i="1"/>
  <c r="M10" i="1"/>
  <c r="L10" i="1"/>
  <c r="J10" i="1"/>
  <c r="I10" i="1"/>
  <c r="H10" i="1"/>
  <c r="F10" i="1"/>
  <c r="E10" i="1"/>
  <c r="D10" i="1"/>
  <c r="B10" i="1"/>
  <c r="L13" i="1"/>
  <c r="J13" i="1"/>
  <c r="H13" i="1"/>
  <c r="F13" i="1"/>
  <c r="D13" i="1"/>
  <c r="B13" i="1"/>
  <c r="L12" i="1"/>
  <c r="J12" i="1"/>
  <c r="H12" i="1"/>
  <c r="F12" i="1"/>
  <c r="D12" i="1"/>
  <c r="B12" i="1"/>
  <c r="B7" i="1"/>
  <c r="D7" i="1"/>
  <c r="F7" i="1"/>
  <c r="H7" i="1"/>
  <c r="J7" i="1"/>
  <c r="L7" i="1"/>
  <c r="L6" i="1"/>
  <c r="J6" i="1"/>
  <c r="H6" i="1"/>
  <c r="F6" i="1"/>
  <c r="D6" i="1"/>
  <c r="N19" i="30"/>
  <c r="P18" i="30"/>
  <c r="N18" i="30"/>
  <c r="P15" i="30"/>
  <c r="N15" i="30"/>
  <c r="P13" i="30"/>
  <c r="N13" i="30"/>
  <c r="P12" i="30"/>
  <c r="N12" i="30"/>
  <c r="Q10" i="30"/>
  <c r="P10" i="30"/>
  <c r="N10" i="30"/>
  <c r="P7" i="30"/>
  <c r="P6" i="30"/>
  <c r="N6" i="30"/>
  <c r="N10" i="24" l="1"/>
  <c r="N19" i="1"/>
  <c r="L19" i="1"/>
  <c r="H19" i="1"/>
  <c r="D19" i="1"/>
  <c r="N15" i="1"/>
  <c r="N13" i="1"/>
  <c r="N19" i="28"/>
  <c r="P18" i="28"/>
  <c r="N18" i="28"/>
  <c r="P15" i="28"/>
  <c r="N15" i="28"/>
  <c r="P13" i="28"/>
  <c r="N13" i="28"/>
  <c r="P12" i="28"/>
  <c r="N12" i="28"/>
  <c r="Q10" i="28"/>
  <c r="P10" i="28"/>
  <c r="N10" i="28"/>
  <c r="P7" i="28"/>
  <c r="N7" i="28"/>
  <c r="P6" i="28"/>
  <c r="N6" i="28"/>
  <c r="N19" i="27"/>
  <c r="P18" i="27"/>
  <c r="N18" i="27"/>
  <c r="P15" i="27"/>
  <c r="N15" i="27"/>
  <c r="P13" i="27"/>
  <c r="N13" i="27"/>
  <c r="P12" i="27"/>
  <c r="N12" i="27"/>
  <c r="Q10" i="27"/>
  <c r="P10" i="27"/>
  <c r="N10" i="27"/>
  <c r="P7" i="27"/>
  <c r="N7" i="27"/>
  <c r="P6" i="27"/>
  <c r="N6" i="27"/>
  <c r="N19" i="26"/>
  <c r="P18" i="26"/>
  <c r="N18" i="26"/>
  <c r="P15" i="26"/>
  <c r="N15" i="26"/>
  <c r="P13" i="26"/>
  <c r="N13" i="26"/>
  <c r="P12" i="26"/>
  <c r="N12" i="26"/>
  <c r="Q10" i="26"/>
  <c r="P10" i="26"/>
  <c r="N10" i="26"/>
  <c r="P7" i="26"/>
  <c r="N7" i="26"/>
  <c r="P6" i="26"/>
  <c r="N6" i="26"/>
  <c r="N19" i="25"/>
  <c r="P18" i="25"/>
  <c r="N18" i="25"/>
  <c r="P15" i="25"/>
  <c r="N15" i="25"/>
  <c r="P13" i="25"/>
  <c r="N13" i="25"/>
  <c r="P12" i="25"/>
  <c r="N12" i="25"/>
  <c r="Q10" i="25"/>
  <c r="P10" i="25"/>
  <c r="N10" i="25"/>
  <c r="P7" i="25"/>
  <c r="N7" i="25"/>
  <c r="P6" i="25"/>
  <c r="N6" i="25"/>
  <c r="N19" i="24"/>
  <c r="P18" i="24"/>
  <c r="N18" i="24"/>
  <c r="P15" i="24"/>
  <c r="N15" i="24"/>
  <c r="P13" i="24"/>
  <c r="N13" i="24"/>
  <c r="P12" i="24"/>
  <c r="N12" i="24"/>
  <c r="Q10" i="24"/>
  <c r="P10" i="24"/>
  <c r="P7" i="24"/>
  <c r="N7" i="24"/>
  <c r="P6" i="24"/>
  <c r="N6" i="24"/>
  <c r="N19" i="23"/>
  <c r="P18" i="23"/>
  <c r="N18" i="23"/>
  <c r="P15" i="23"/>
  <c r="N15" i="23"/>
  <c r="P13" i="23"/>
  <c r="N13" i="23"/>
  <c r="P12" i="23"/>
  <c r="N12" i="23"/>
  <c r="Q10" i="23"/>
  <c r="P10" i="23"/>
  <c r="N10" i="23"/>
  <c r="P7" i="23"/>
  <c r="N7" i="23"/>
  <c r="P6" i="23"/>
  <c r="N6" i="23"/>
  <c r="N19" i="22"/>
  <c r="P18" i="22"/>
  <c r="N18" i="22"/>
  <c r="P15" i="22"/>
  <c r="N15" i="22"/>
  <c r="P13" i="22"/>
  <c r="N13" i="22"/>
  <c r="P12" i="22"/>
  <c r="N12" i="22"/>
  <c r="Q10" i="22"/>
  <c r="P10" i="22"/>
  <c r="N10" i="22"/>
  <c r="P7" i="22"/>
  <c r="N7" i="22"/>
  <c r="P6" i="22"/>
  <c r="N6" i="22"/>
  <c r="N19" i="21"/>
  <c r="P18" i="21"/>
  <c r="N18" i="21"/>
  <c r="P15" i="21"/>
  <c r="N15" i="21"/>
  <c r="P13" i="21"/>
  <c r="N13" i="21"/>
  <c r="P12" i="21"/>
  <c r="N12" i="21"/>
  <c r="Q10" i="21"/>
  <c r="P10" i="21"/>
  <c r="N10" i="21"/>
  <c r="P7" i="21"/>
  <c r="N7" i="21"/>
  <c r="P6" i="21"/>
  <c r="N6" i="21"/>
  <c r="N19" i="20"/>
  <c r="P18" i="20"/>
  <c r="N18" i="20"/>
  <c r="P15" i="20"/>
  <c r="N15" i="20"/>
  <c r="P13" i="20"/>
  <c r="N13" i="20"/>
  <c r="P12" i="20"/>
  <c r="N12" i="20"/>
  <c r="Q10" i="20"/>
  <c r="P10" i="20"/>
  <c r="N10" i="20"/>
  <c r="P7" i="20"/>
  <c r="N7" i="20"/>
  <c r="P6" i="20"/>
  <c r="N6" i="20"/>
  <c r="N19" i="19"/>
  <c r="P18" i="19"/>
  <c r="N18" i="19"/>
  <c r="P15" i="19"/>
  <c r="N15" i="19"/>
  <c r="P13" i="19"/>
  <c r="N13" i="19"/>
  <c r="P12" i="19"/>
  <c r="N12" i="19"/>
  <c r="Q10" i="19"/>
  <c r="P10" i="19"/>
  <c r="N10" i="19"/>
  <c r="P7" i="19"/>
  <c r="N7" i="19"/>
  <c r="P6" i="19"/>
  <c r="N6" i="19"/>
  <c r="N19" i="18"/>
  <c r="P18" i="18"/>
  <c r="N18" i="18"/>
  <c r="P15" i="18"/>
  <c r="N15" i="18"/>
  <c r="P13" i="18"/>
  <c r="N13" i="18"/>
  <c r="P12" i="18"/>
  <c r="N12" i="18"/>
  <c r="Q10" i="18"/>
  <c r="P10" i="18"/>
  <c r="N10" i="18"/>
  <c r="P7" i="18"/>
  <c r="N7" i="18"/>
  <c r="P6" i="18"/>
  <c r="N6" i="18"/>
  <c r="N19" i="17"/>
  <c r="P18" i="17"/>
  <c r="N18" i="17"/>
  <c r="P15" i="17"/>
  <c r="N15" i="17"/>
  <c r="P13" i="17"/>
  <c r="N13" i="17"/>
  <c r="P12" i="17"/>
  <c r="N12" i="17"/>
  <c r="Q10" i="17"/>
  <c r="P10" i="17"/>
  <c r="N10" i="17"/>
  <c r="P7" i="17"/>
  <c r="N7" i="17"/>
  <c r="P6" i="17"/>
  <c r="N6" i="17"/>
  <c r="N19" i="16"/>
  <c r="P18" i="16"/>
  <c r="N18" i="16"/>
  <c r="P15" i="16"/>
  <c r="N15" i="16"/>
  <c r="P13" i="16"/>
  <c r="N13" i="16"/>
  <c r="P12" i="16"/>
  <c r="N12" i="16"/>
  <c r="Q10" i="16"/>
  <c r="P10" i="16"/>
  <c r="N10" i="16"/>
  <c r="P7" i="16"/>
  <c r="N7" i="16"/>
  <c r="P6" i="16"/>
  <c r="N6" i="16"/>
  <c r="N19" i="15"/>
  <c r="P18" i="15"/>
  <c r="N18" i="15"/>
  <c r="P15" i="15"/>
  <c r="N15" i="15"/>
  <c r="P13" i="15"/>
  <c r="N13" i="15"/>
  <c r="P12" i="15"/>
  <c r="N12" i="15"/>
  <c r="Q10" i="15"/>
  <c r="P10" i="15"/>
  <c r="N10" i="15"/>
  <c r="P7" i="15"/>
  <c r="N7" i="15"/>
  <c r="P6" i="15"/>
  <c r="N6" i="15"/>
  <c r="N19" i="14"/>
  <c r="P18" i="14"/>
  <c r="N18" i="14"/>
  <c r="P15" i="14"/>
  <c r="N15" i="14"/>
  <c r="P13" i="14"/>
  <c r="N13" i="14"/>
  <c r="P12" i="14"/>
  <c r="N12" i="14"/>
  <c r="Q10" i="14"/>
  <c r="P10" i="14"/>
  <c r="N10" i="14"/>
  <c r="P7" i="14"/>
  <c r="N7" i="14"/>
  <c r="P6" i="14"/>
  <c r="N6" i="14"/>
  <c r="N19" i="13"/>
  <c r="P18" i="13"/>
  <c r="N18" i="13"/>
  <c r="P15" i="13"/>
  <c r="N15" i="13"/>
  <c r="P13" i="13"/>
  <c r="N13" i="13"/>
  <c r="P12" i="13"/>
  <c r="N12" i="13"/>
  <c r="Q10" i="13"/>
  <c r="P10" i="13"/>
  <c r="N10" i="13"/>
  <c r="P7" i="13"/>
  <c r="N7" i="13"/>
  <c r="P6" i="13"/>
  <c r="N6" i="13"/>
  <c r="N19" i="12"/>
  <c r="P18" i="12"/>
  <c r="N18" i="12"/>
  <c r="P15" i="12"/>
  <c r="N15" i="12"/>
  <c r="P13" i="12"/>
  <c r="N13" i="12"/>
  <c r="P12" i="12"/>
  <c r="N12" i="12"/>
  <c r="Q10" i="12"/>
  <c r="P10" i="12"/>
  <c r="N10" i="12"/>
  <c r="P7" i="12"/>
  <c r="N7" i="12"/>
  <c r="P6" i="12"/>
  <c r="N6" i="12"/>
  <c r="N19" i="11"/>
  <c r="P18" i="11"/>
  <c r="N18" i="11"/>
  <c r="P15" i="11"/>
  <c r="N15" i="11"/>
  <c r="P13" i="11"/>
  <c r="N13" i="11"/>
  <c r="P12" i="11"/>
  <c r="N12" i="11"/>
  <c r="Q10" i="11"/>
  <c r="P10" i="11"/>
  <c r="N10" i="11"/>
  <c r="P7" i="11"/>
  <c r="N7" i="11"/>
  <c r="P6" i="11"/>
  <c r="N6" i="11"/>
  <c r="N19" i="10"/>
  <c r="P18" i="10"/>
  <c r="N18" i="10"/>
  <c r="P15" i="10"/>
  <c r="N15" i="10"/>
  <c r="P13" i="10"/>
  <c r="N13" i="10"/>
  <c r="P12" i="10"/>
  <c r="N12" i="10"/>
  <c r="Q10" i="10"/>
  <c r="P10" i="10"/>
  <c r="N10" i="10"/>
  <c r="P7" i="10"/>
  <c r="N7" i="10"/>
  <c r="P6" i="10"/>
  <c r="N6" i="10"/>
  <c r="N19" i="9"/>
  <c r="P18" i="9"/>
  <c r="N18" i="9"/>
  <c r="P15" i="9"/>
  <c r="N15" i="9"/>
  <c r="P13" i="9"/>
  <c r="N13" i="9"/>
  <c r="P12" i="9"/>
  <c r="N12" i="9"/>
  <c r="Q10" i="9"/>
  <c r="P10" i="9"/>
  <c r="N10" i="9"/>
  <c r="P7" i="9"/>
  <c r="N7" i="9"/>
  <c r="P6" i="9"/>
  <c r="N6" i="9"/>
  <c r="N19" i="8"/>
  <c r="P18" i="8"/>
  <c r="N18" i="8"/>
  <c r="P15" i="8"/>
  <c r="N15" i="8"/>
  <c r="P13" i="8"/>
  <c r="N13" i="8"/>
  <c r="P12" i="8"/>
  <c r="N12" i="8"/>
  <c r="Q10" i="8"/>
  <c r="P10" i="8"/>
  <c r="N10" i="8"/>
  <c r="P7" i="8"/>
  <c r="N7" i="8"/>
  <c r="P6" i="8"/>
  <c r="N6" i="8"/>
  <c r="N19" i="7"/>
  <c r="P18" i="7"/>
  <c r="N18" i="7"/>
  <c r="P15" i="7"/>
  <c r="N15" i="7"/>
  <c r="P13" i="7"/>
  <c r="N13" i="7"/>
  <c r="P12" i="7"/>
  <c r="N12" i="7"/>
  <c r="Q10" i="7"/>
  <c r="P10" i="7"/>
  <c r="N10" i="7"/>
  <c r="P7" i="7"/>
  <c r="N7" i="7"/>
  <c r="P6" i="7"/>
  <c r="N6" i="7"/>
  <c r="N19" i="6"/>
  <c r="P18" i="6"/>
  <c r="N18" i="6"/>
  <c r="P15" i="6"/>
  <c r="N15" i="6"/>
  <c r="P13" i="6"/>
  <c r="N13" i="6"/>
  <c r="P12" i="6"/>
  <c r="N12" i="6"/>
  <c r="Q10" i="6"/>
  <c r="P10" i="6"/>
  <c r="N10" i="6"/>
  <c r="P7" i="6"/>
  <c r="N7" i="6"/>
  <c r="P6" i="6"/>
  <c r="N6" i="6"/>
  <c r="N19" i="5"/>
  <c r="P18" i="5"/>
  <c r="N18" i="5"/>
  <c r="P15" i="5"/>
  <c r="N15" i="5"/>
  <c r="P13" i="5"/>
  <c r="N13" i="5"/>
  <c r="P12" i="5"/>
  <c r="N12" i="5"/>
  <c r="Q10" i="5"/>
  <c r="P10" i="5"/>
  <c r="N10" i="5"/>
  <c r="P7" i="5"/>
  <c r="N7" i="5"/>
  <c r="P6" i="5"/>
  <c r="N6" i="5"/>
  <c r="N19" i="4"/>
  <c r="P18" i="4"/>
  <c r="N18" i="4"/>
  <c r="P15" i="4"/>
  <c r="N15" i="4"/>
  <c r="P13" i="4"/>
  <c r="N13" i="4"/>
  <c r="P12" i="4"/>
  <c r="N12" i="4"/>
  <c r="Q10" i="4"/>
  <c r="P10" i="4"/>
  <c r="N10" i="4"/>
  <c r="P7" i="4"/>
  <c r="N7" i="4"/>
  <c r="P6" i="4"/>
  <c r="N6" i="4"/>
  <c r="P18" i="1"/>
  <c r="N18" i="1"/>
  <c r="P15" i="1"/>
  <c r="P13" i="1"/>
  <c r="Q10" i="1" l="1"/>
  <c r="N12" i="1"/>
  <c r="P12" i="1"/>
  <c r="N10" i="1"/>
  <c r="N7" i="1"/>
  <c r="P7" i="1"/>
  <c r="P6" i="1"/>
  <c r="P10" i="1"/>
  <c r="N6" i="1"/>
</calcChain>
</file>

<file path=xl/sharedStrings.xml><?xml version="1.0" encoding="utf-8"?>
<sst xmlns="http://schemas.openxmlformats.org/spreadsheetml/2006/main" count="1968" uniqueCount="61">
  <si>
    <t>ETKİNLİKLER</t>
  </si>
  <si>
    <t>HEDEF GRUPLAR</t>
  </si>
  <si>
    <t>KIZ</t>
  </si>
  <si>
    <t>İlköğretim 6-7-8. Sınıf Öğrenci Sayıları</t>
  </si>
  <si>
    <t>Ortaöğretim 9-10. Sınıf Öğrenci Sayıları</t>
  </si>
  <si>
    <t>Ortaöğretim 11-12. Sınıf Öğrenci Sayıları</t>
  </si>
  <si>
    <t>TOPLAM</t>
  </si>
  <si>
    <t>ERKEK</t>
  </si>
  <si>
    <t>Eğitim Kurumları ve program/alan hakkında bilgilendirme-danışma</t>
  </si>
  <si>
    <t>Kurum Ziyareti</t>
  </si>
  <si>
    <t>Aile Seminerleri</t>
  </si>
  <si>
    <t>METEF,Proje Tabanlı Beceri Yarışması ve Diğer Sergi Ziyaretleri</t>
  </si>
  <si>
    <t>Mesleki ve teknik eğitimi tanıtıcı seminer, konferans, sempozyum, panel vb etkinlikler</t>
  </si>
  <si>
    <t>Görsel ve yazılı basında yer alan tanıtım faaliyetleri</t>
  </si>
  <si>
    <t>Meslekler, meslek alanları, bölgedeki sektörler, iş olanakları vb bilgilendirme faaliyetleri</t>
  </si>
  <si>
    <t>Ortaöğretimde Programlar / Alanlara Geçiş Hakkında Bilgilendirme-Danışma</t>
  </si>
  <si>
    <t>Kurum Sayısı</t>
  </si>
  <si>
    <t>Öğrenci Sayısı</t>
  </si>
  <si>
    <t>Kız</t>
  </si>
  <si>
    <t>Erkek</t>
  </si>
  <si>
    <t>Oturum Sayısı</t>
  </si>
  <si>
    <t>Katılımcı Sayısı</t>
  </si>
  <si>
    <t>Tanıtım Gün Sayısı</t>
  </si>
  <si>
    <t>Görsel</t>
  </si>
  <si>
    <t>Yazılı</t>
  </si>
  <si>
    <t>ALTINDAĞ</t>
  </si>
  <si>
    <t>AYAŞ</t>
  </si>
  <si>
    <t>BALA</t>
  </si>
  <si>
    <t>BEYPAZARI</t>
  </si>
  <si>
    <t>ÇAMLIDERE</t>
  </si>
  <si>
    <t>ÇANKAYA</t>
  </si>
  <si>
    <t>ÇUBUK</t>
  </si>
  <si>
    <t>ELMADAĞ</t>
  </si>
  <si>
    <t>ETİMESGUT</t>
  </si>
  <si>
    <t>EVREN</t>
  </si>
  <si>
    <t>GÖLBAŞI</t>
  </si>
  <si>
    <t>GÜDÜL</t>
  </si>
  <si>
    <t>HAYMANA</t>
  </si>
  <si>
    <t>KALECİK</t>
  </si>
  <si>
    <t>KAZAN</t>
  </si>
  <si>
    <t>KEÇİÖREN</t>
  </si>
  <si>
    <t>KIZILCAHAMAM</t>
  </si>
  <si>
    <t>MAMAK</t>
  </si>
  <si>
    <t>NALLIHAN</t>
  </si>
  <si>
    <t>POLATLI</t>
  </si>
  <si>
    <t>SİNCAN</t>
  </si>
  <si>
    <t>ŞEREFLİKOÇHİSAR</t>
  </si>
  <si>
    <t>YENİMAHALLE</t>
  </si>
  <si>
    <t>AKYURT</t>
  </si>
  <si>
    <t>PURSAKLAR</t>
  </si>
  <si>
    <t xml:space="preserve">Düzenleyenin </t>
  </si>
  <si>
    <t>İmza - Mühür</t>
  </si>
  <si>
    <t>Tarih               :</t>
  </si>
  <si>
    <t>Görevi             :</t>
  </si>
  <si>
    <t>Adı Soyadı      :</t>
  </si>
  <si>
    <t>EK-1 TAKİP TABLOSU</t>
  </si>
  <si>
    <t>Sıra No</t>
  </si>
  <si>
    <t>İLÇELER</t>
  </si>
  <si>
    <t>Durum</t>
  </si>
  <si>
    <t>ANKARA İL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</si>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</sst>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Tur"/>
      <charset val="162"/>
    </font>
    <font>
      <sz val="8"/>
      <name val="Arial Tur"/>
      <charset val="162"/>
    </font>
    <font>
      <sz val="9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b/>
      <sz val="14"/>
      <name val="Arial Tur"/>
      <charset val="162"/>
    </font>
    <font>
      <b/>
      <sz val="9"/>
      <name val="Arial Tur"/>
      <charset val="162"/>
    </font>
    <font>
      <b/>
      <sz val="11"/>
      <name val="Arial Tur"/>
      <charset val="162"/>
    </font>
    <font>
      <b/>
      <sz val="11"/>
      <name val="Arial"/>
      <family val="2"/>
    </font>
    <font>
      <sz val="14"/>
      <name val="Arial Tur"/>
      <charset val="162"/>
    </font>
    <font>
      <u/>
      <sz val="10"/>
      <color theme="1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3" borderId="0" xfId="0" applyFill="1"/>
    <xf numFmtId="0" fontId="0" fillId="0" borderId="0" xfId="0" applyFill="1"/>
    <xf numFmtId="0" fontId="0" fillId="0" borderId="0" xfId="0" applyBorder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2" xfId="0" applyBorder="1"/>
    <xf numFmtId="0" fontId="0" fillId="0" borderId="24" xfId="0" applyBorder="1"/>
    <xf numFmtId="0" fontId="7" fillId="5" borderId="25" xfId="0" applyFont="1" applyFill="1" applyBorder="1"/>
    <xf numFmtId="0" fontId="8" fillId="5" borderId="26" xfId="0" applyFont="1" applyFill="1" applyBorder="1"/>
    <xf numFmtId="0" fontId="9" fillId="3" borderId="27" xfId="0" applyFont="1" applyFill="1" applyBorder="1"/>
    <xf numFmtId="0" fontId="4" fillId="0" borderId="23" xfId="1" applyFont="1" applyBorder="1"/>
    <xf numFmtId="0" fontId="4" fillId="0" borderId="23" xfId="1" applyFont="1" applyFill="1" applyBorder="1"/>
    <xf numFmtId="0" fontId="7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Köprü" xfId="1" builtinId="8"/>
    <cellStyle name="Normal" xfId="0" builtinId="0"/>
  </cellStyles>
  <dxfs count="9">
    <dxf>
      <font>
        <b/>
        <i val="0"/>
        <strike val="0"/>
        <color theme="4" tint="-0.24994659260841701"/>
      </font>
      <fill>
        <patternFill>
          <bgColor theme="3" tint="0.79998168889431442"/>
        </patternFill>
      </fill>
    </dxf>
    <dxf>
      <font>
        <b/>
        <i val="0"/>
        <strike val="0"/>
        <u val="none"/>
        <color theme="3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lor theme="3"/>
      </font>
      <fill>
        <patternFill>
          <bgColor theme="8" tint="0.59996337778862885"/>
        </patternFill>
      </fill>
    </dxf>
    <dxf>
      <font>
        <b/>
        <i val="0"/>
        <color theme="4" tint="-0.24994659260841701"/>
      </font>
      <numFmt numFmtId="0" formatCode="General"/>
      <fill>
        <patternFill>
          <bgColor theme="8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90" zoomScaleNormal="90" workbookViewId="0">
      <selection activeCell="K19" sqref="K19"/>
    </sheetView>
  </sheetViews>
  <sheetFormatPr defaultRowHeight="12.75" x14ac:dyDescent="0.2"/>
  <cols>
    <col min="1" max="1" width="5.42578125" customWidth="1"/>
    <col min="2" max="2" width="18.7109375" style="7" bestFit="1" customWidth="1"/>
    <col min="3" max="3" width="20.28515625" bestFit="1" customWidth="1"/>
  </cols>
  <sheetData>
    <row r="1" spans="1:3" ht="18.75" thickBot="1" x14ac:dyDescent="0.3">
      <c r="A1" s="23" t="s">
        <v>60</v>
      </c>
      <c r="B1" s="23"/>
      <c r="C1" s="23"/>
    </row>
    <row r="2" spans="1:3" ht="18.75" thickBot="1" x14ac:dyDescent="0.3">
      <c r="A2" s="20" t="s">
        <v>55</v>
      </c>
      <c r="B2" s="21"/>
      <c r="C2" s="22"/>
    </row>
    <row r="3" spans="1:3" ht="30" x14ac:dyDescent="0.2">
      <c r="A3" s="17" t="s">
        <v>56</v>
      </c>
      <c r="B3" s="18" t="s">
        <v>57</v>
      </c>
      <c r="C3" s="19" t="s">
        <v>58</v>
      </c>
    </row>
    <row r="4" spans="1:3" ht="13.5" customHeight="1" x14ac:dyDescent="0.2">
      <c r="A4" s="10">
        <v>1</v>
      </c>
      <c r="B4" s="15" t="s">
        <v>48</v>
      </c>
      <c r="C4" s="11" t="str">
        <f>IF(Akyurt!O23="","Gelmedi","Geldi")</f>
        <v>Gelmedi</v>
      </c>
    </row>
    <row r="5" spans="1:3" ht="13.5" customHeight="1" x14ac:dyDescent="0.2">
      <c r="A5" s="10">
        <v>2</v>
      </c>
      <c r="B5" s="15" t="s">
        <v>25</v>
      </c>
      <c r="C5" s="11" t="str">
        <f>IF(Altındağ!O23="","Gelmedi","Geldi")</f>
        <v>Gelmedi</v>
      </c>
    </row>
    <row r="6" spans="1:3" ht="13.5" customHeight="1" x14ac:dyDescent="0.2">
      <c r="A6" s="10">
        <v>3</v>
      </c>
      <c r="B6" s="15" t="s">
        <v>26</v>
      </c>
      <c r="C6" s="11" t="str">
        <f>IF(Ayaş!O23="","Gelmedi","Geldi")</f>
        <v>Gelmedi</v>
      </c>
    </row>
    <row r="7" spans="1:3" ht="13.5" customHeight="1" x14ac:dyDescent="0.2">
      <c r="A7" s="10">
        <v>4</v>
      </c>
      <c r="B7" s="15" t="s">
        <v>27</v>
      </c>
      <c r="C7" s="11" t="str">
        <f>IF(Bala!O23="","Gelmedi","Geldi")</f>
        <v>Gelmedi</v>
      </c>
    </row>
    <row r="8" spans="1:3" ht="13.5" customHeight="1" x14ac:dyDescent="0.2">
      <c r="A8" s="10">
        <v>5</v>
      </c>
      <c r="B8" s="15" t="s">
        <v>28</v>
      </c>
      <c r="C8" s="11" t="str">
        <f>IF(Beypazarı!O23="","Gelmedi","Geldi")</f>
        <v>Gelmedi</v>
      </c>
    </row>
    <row r="9" spans="1:3" ht="13.5" customHeight="1" x14ac:dyDescent="0.2">
      <c r="A9" s="10">
        <v>6</v>
      </c>
      <c r="B9" s="15" t="s">
        <v>29</v>
      </c>
      <c r="C9" s="11" t="str">
        <f>IF(Çamlıdere!O23="","Gelmedi","Geldi")</f>
        <v>Gelmedi</v>
      </c>
    </row>
    <row r="10" spans="1:3" ht="13.5" customHeight="1" x14ac:dyDescent="0.2">
      <c r="A10" s="10">
        <v>7</v>
      </c>
      <c r="B10" s="15" t="s">
        <v>30</v>
      </c>
      <c r="C10" s="11" t="str">
        <f>IF(Çankaya!O23="","Gelmedi","Geldi")</f>
        <v>Gelmedi</v>
      </c>
    </row>
    <row r="11" spans="1:3" ht="13.5" customHeight="1" x14ac:dyDescent="0.2">
      <c r="A11" s="10">
        <v>8</v>
      </c>
      <c r="B11" s="15" t="s">
        <v>31</v>
      </c>
      <c r="C11" s="11" t="str">
        <f>IF(Çubuk!O23="","Gelmedi","Geldi")</f>
        <v>Gelmedi</v>
      </c>
    </row>
    <row r="12" spans="1:3" ht="13.5" customHeight="1" x14ac:dyDescent="0.2">
      <c r="A12" s="10">
        <v>9</v>
      </c>
      <c r="B12" s="15" t="s">
        <v>32</v>
      </c>
      <c r="C12" s="11" t="str">
        <f>IF(Elmadağ!O21="","Gelmedi","Geldi")</f>
        <v>Gelmedi</v>
      </c>
    </row>
    <row r="13" spans="1:3" ht="13.5" customHeight="1" x14ac:dyDescent="0.2">
      <c r="A13" s="10">
        <v>10</v>
      </c>
      <c r="B13" s="15" t="s">
        <v>33</v>
      </c>
      <c r="C13" s="11" t="str">
        <f>IF(Etimesgut!O23="","Gelmedi","Geldi")</f>
        <v>Gelmedi</v>
      </c>
    </row>
    <row r="14" spans="1:3" ht="13.5" customHeight="1" x14ac:dyDescent="0.2">
      <c r="A14" s="10">
        <v>11</v>
      </c>
      <c r="B14" s="15" t="s">
        <v>34</v>
      </c>
      <c r="C14" s="11" t="str">
        <f>IF(Evren!O23="","Gelmedi","Geldi")</f>
        <v>Gelmedi</v>
      </c>
    </row>
    <row r="15" spans="1:3" ht="13.5" customHeight="1" x14ac:dyDescent="0.2">
      <c r="A15" s="10">
        <v>12</v>
      </c>
      <c r="B15" s="15" t="s">
        <v>35</v>
      </c>
      <c r="C15" s="11" t="str">
        <f>IF(Gölbaşı!O23="","Gelmedi","Geldi")</f>
        <v>Gelmedi</v>
      </c>
    </row>
    <row r="16" spans="1:3" ht="13.5" customHeight="1" x14ac:dyDescent="0.2">
      <c r="A16" s="10">
        <v>13</v>
      </c>
      <c r="B16" s="15" t="s">
        <v>36</v>
      </c>
      <c r="C16" s="11" t="str">
        <f>IF(Güdül!O23="","Gelmedi","Geldi")</f>
        <v>Gelmedi</v>
      </c>
    </row>
    <row r="17" spans="1:3" ht="13.5" customHeight="1" x14ac:dyDescent="0.2">
      <c r="A17" s="10">
        <v>14</v>
      </c>
      <c r="B17" s="15" t="s">
        <v>37</v>
      </c>
      <c r="C17" s="11" t="str">
        <f>IF(Haymana!O23="","Gelmedi","Geldi")</f>
        <v>Gelmedi</v>
      </c>
    </row>
    <row r="18" spans="1:3" ht="13.5" customHeight="1" x14ac:dyDescent="0.2">
      <c r="A18" s="10">
        <v>15</v>
      </c>
      <c r="B18" s="15" t="s">
        <v>38</v>
      </c>
      <c r="C18" s="11" t="str">
        <f>IF(Kalecik!O23="","Gelmedi","Geldi")</f>
        <v>Gelmedi</v>
      </c>
    </row>
    <row r="19" spans="1:3" ht="13.5" customHeight="1" x14ac:dyDescent="0.2">
      <c r="A19" s="10">
        <v>16</v>
      </c>
      <c r="B19" s="15" t="s">
        <v>39</v>
      </c>
      <c r="C19" s="11" t="str">
        <f>IF(Kazan!O23="","Gelmedi","Geldi")</f>
        <v>Gelmedi</v>
      </c>
    </row>
    <row r="20" spans="1:3" ht="13.5" customHeight="1" x14ac:dyDescent="0.2">
      <c r="A20" s="10">
        <v>17</v>
      </c>
      <c r="B20" s="15" t="s">
        <v>40</v>
      </c>
      <c r="C20" s="11" t="str">
        <f>IF(Keçiören!O23="","Gelmedi","Geldi")</f>
        <v>Gelmedi</v>
      </c>
    </row>
    <row r="21" spans="1:3" ht="13.5" customHeight="1" x14ac:dyDescent="0.2">
      <c r="A21" s="10">
        <v>18</v>
      </c>
      <c r="B21" s="15" t="s">
        <v>41</v>
      </c>
      <c r="C21" s="11" t="str">
        <f>IF(Kızılcahamam!O23="","Gelmedi","Geldi")</f>
        <v>Gelmedi</v>
      </c>
    </row>
    <row r="22" spans="1:3" ht="13.5" customHeight="1" x14ac:dyDescent="0.2">
      <c r="A22" s="10">
        <v>19</v>
      </c>
      <c r="B22" s="15" t="s">
        <v>42</v>
      </c>
      <c r="C22" s="11" t="str">
        <f>IF(Mamak!O23="","Gelmedi","Geldi")</f>
        <v>Gelmedi</v>
      </c>
    </row>
    <row r="23" spans="1:3" ht="13.5" customHeight="1" x14ac:dyDescent="0.2">
      <c r="A23" s="10">
        <v>20</v>
      </c>
      <c r="B23" s="15" t="s">
        <v>43</v>
      </c>
      <c r="C23" s="11" t="str">
        <f>IF(Nallıhan!O23="","Gelmedi","Geldi")</f>
        <v>Gelmedi</v>
      </c>
    </row>
    <row r="24" spans="1:3" ht="13.5" customHeight="1" x14ac:dyDescent="0.2">
      <c r="A24" s="10">
        <v>21</v>
      </c>
      <c r="B24" s="15" t="s">
        <v>44</v>
      </c>
      <c r="C24" s="11" t="str">
        <f>IF(Polatlı!O23="","Gelmedi","Geldi")</f>
        <v>Gelmedi</v>
      </c>
    </row>
    <row r="25" spans="1:3" ht="13.5" customHeight="1" x14ac:dyDescent="0.2">
      <c r="A25" s="10">
        <v>22</v>
      </c>
      <c r="B25" s="16" t="s">
        <v>49</v>
      </c>
      <c r="C25" s="11" t="str">
        <f>IF(Pursaklar!O23="","Gelmedi","Geldi")</f>
        <v>Gelmedi</v>
      </c>
    </row>
    <row r="26" spans="1:3" ht="13.5" customHeight="1" x14ac:dyDescent="0.2">
      <c r="A26" s="10">
        <v>23</v>
      </c>
      <c r="B26" s="15" t="s">
        <v>45</v>
      </c>
      <c r="C26" s="11" t="str">
        <f>IF(Sincan!O23="","Gelmedi","Geldi")</f>
        <v>Gelmedi</v>
      </c>
    </row>
    <row r="27" spans="1:3" ht="13.5" customHeight="1" x14ac:dyDescent="0.2">
      <c r="A27" s="10">
        <v>24</v>
      </c>
      <c r="B27" s="15" t="s">
        <v>46</v>
      </c>
      <c r="C27" s="11" t="str">
        <f>IF(Şereflikoçhisar!O23="","Gelmedi","Geldi")</f>
        <v>Gelmedi</v>
      </c>
    </row>
    <row r="28" spans="1:3" ht="13.5" customHeight="1" x14ac:dyDescent="0.2">
      <c r="A28" s="10">
        <v>25</v>
      </c>
      <c r="B28" s="15" t="s">
        <v>47</v>
      </c>
      <c r="C28" s="11" t="str">
        <f>IF(Yenimahalle!O23="","Gelmedi","Geldi")</f>
        <v>Gelmedi</v>
      </c>
    </row>
    <row r="29" spans="1:3" ht="15.75" customHeight="1" thickBot="1" x14ac:dyDescent="0.3">
      <c r="A29" s="12">
        <v>6</v>
      </c>
      <c r="B29" s="13" t="s">
        <v>59</v>
      </c>
      <c r="C29" s="14" t="str">
        <f>IF(C4="Gelmedi","Tamamlanmadı",IF(C5="Gelmedi","Tamamlanmadı",IF(C6="Gelmedi","Tamamlanmadı",IF(C7="Gelmedi","Tamamlanmadı",IF(C8="Gelmedi","Tamamlanmadı",IF(C9="Gelmedi","Tamamlanmadı",IF(C10="Gelmedi","Tamamlanmadı",IF(C11="Gelmedi","Tamamlanmadı",IF(C12="Gelmedi","Tamamlanmadı",IF(C13="Gelmedi","Tamamlanmadı",IF(C14="Gelmedi","Tamamlanmadı",IF(C15="Gelmedi","Tamamlanmadı",IF(C16="Gelmedi","Tamamlanmadı",IF(C17="Gelmedi","Tamamlanmadı",IF(C18="Gelmedi","Tamamlanmadı",IF(C19="Gelmedi","Tamamlanmadı",IF(C20="Gelmedi","Tamamlanmadı",IF(C21="Gelmedi","Tamamlanmadı",IF(C22="Gelmedi","Tamamlanmadı",IF(C23="Gelmedi","Tamamlanmadı",IF(C24="Gelmedi","Tamamlanmadı",IF(C25="Gelmedi","Tamamlanmadı",IF(C26="Gelmedi","Tamamlanmadı",IF(C27="Gelmedi","Tamamlanmadı",IF(C28="Gelmedi","Tamamlanmadı","Tamamlandı")))))))))))))))))))))))))</f>
        <v>Tamamlanmadı</v>
      </c>
    </row>
  </sheetData>
  <mergeCells count="2">
    <mergeCell ref="A2:C2"/>
    <mergeCell ref="A1:C1"/>
  </mergeCells>
  <conditionalFormatting sqref="A3:C29">
    <cfRule type="cellIs" dxfId="8" priority="8" operator="equal">
      <formula>"Gelmedi"</formula>
    </cfRule>
    <cfRule type="cellIs" dxfId="7" priority="9" operator="equal">
      <formula>"Geldi"</formula>
    </cfRule>
  </conditionalFormatting>
  <conditionalFormatting sqref="C28">
    <cfRule type="cellIs" dxfId="6" priority="6" operator="equal">
      <formula>"Tamamlandı"</formula>
    </cfRule>
    <cfRule type="cellIs" dxfId="5" priority="7" operator="equal">
      <formula>"Tamalandı"</formula>
    </cfRule>
  </conditionalFormatting>
  <conditionalFormatting sqref="C29">
    <cfRule type="cellIs" dxfId="4" priority="1" operator="equal">
      <formula>"Tamamlanmadı"</formula>
    </cfRule>
    <cfRule type="cellIs" dxfId="3" priority="2" operator="equal">
      <formula>"Tamalanmadı"</formula>
    </cfRule>
    <cfRule type="cellIs" dxfId="2" priority="3" operator="equal">
      <formula>"Tamamlandı"</formula>
    </cfRule>
    <cfRule type="cellIs" dxfId="1" priority="4" operator="equal">
      <formula>"Geldi"</formula>
    </cfRule>
    <cfRule type="cellIs" dxfId="0" priority="5" operator="equal">
      <formula>"Geldi"</formula>
    </cfRule>
  </conditionalFormatting>
  <hyperlinks>
    <hyperlink ref="B4" location="Akyurt!A1" display="AKYURT"/>
    <hyperlink ref="B5" location="Altındağ!A1" display="ALTINDAĞ"/>
    <hyperlink ref="B6" location="Ayaş!A1" display="AYAŞ"/>
    <hyperlink ref="B7" location="Bala!A1" display="BALA"/>
    <hyperlink ref="B8" location="Beypazarı!A1" display="BEYPAZARI"/>
    <hyperlink ref="B9" location="Çamlıdere!A1" display="ÇAMLIDERE"/>
    <hyperlink ref="B10" location="Çankaya!A1" display="ÇANKAYA"/>
    <hyperlink ref="B11" location="Çubuk!A1" display="ÇUBUK"/>
    <hyperlink ref="B12" location="Elmadağ!A1" display="ELMADAĞ"/>
    <hyperlink ref="B13" location="Etimesgut!A1" display="ETİMESGUT"/>
    <hyperlink ref="B14" location="Evren!A1" display="EVREN"/>
    <hyperlink ref="B15" location="Gölbaşı!A1" display="GÖLBAŞI"/>
    <hyperlink ref="B16" location="Güdül!A1" display="GÜDÜL"/>
    <hyperlink ref="B17" location="Haymana!A1" display="HAYMANA"/>
    <hyperlink ref="B18" location="Kalecik!A1" display="KALECİK"/>
    <hyperlink ref="B19" location="Kazan!A1" display="KAZAN"/>
    <hyperlink ref="B20" location="Keçiören!A1" display="KEÇİÖREN"/>
    <hyperlink ref="B21" location="Kızılcahamam!A1" display="KIZILCAHAMAM"/>
    <hyperlink ref="B22" location="Mamak!A1" display="MAMAK"/>
    <hyperlink ref="B23" location="Nallıhan!A1" display="NALLIHAN"/>
    <hyperlink ref="B24" location="Polatlı!A1" display="POLATLI"/>
    <hyperlink ref="B25" location="Pursaklar!A1" display="Pursaklar"/>
    <hyperlink ref="B26" location="Sincan!A1" display="SİNCAN"/>
    <hyperlink ref="B27" location="Şereflikoçhisar!A1" display="Ş. KOÇHİSAR"/>
    <hyperlink ref="B28" location="Yenimahalle!A1" display="YENİMAHALLE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sqref="A1:Q1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ÇUBUK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4"/>
  <sheetViews>
    <sheetView tabSelected="1" zoomScale="89" zoomScaleNormal="89" workbookViewId="0">
      <selection activeCell="U21" sqref="U21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15.75" customHeight="1" x14ac:dyDescent="0.2">
      <c r="A1" s="78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ELMADAĞ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0.5" customHeight="1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3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4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1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14.2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36.7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0" spans="1:17" x14ac:dyDescent="0.2">
      <c r="M20" s="8"/>
      <c r="N20" s="9"/>
      <c r="O20" s="74" t="s">
        <v>50</v>
      </c>
      <c r="P20" s="74"/>
      <c r="Q20" s="74"/>
    </row>
    <row r="21" spans="1:17" x14ac:dyDescent="0.2">
      <c r="M21" s="74" t="s">
        <v>54</v>
      </c>
      <c r="N21" s="74"/>
      <c r="O21" s="76"/>
      <c r="P21" s="76"/>
      <c r="Q21" s="76"/>
    </row>
    <row r="22" spans="1:17" x14ac:dyDescent="0.2">
      <c r="M22" s="74" t="s">
        <v>53</v>
      </c>
      <c r="N22" s="74"/>
      <c r="O22" s="75"/>
      <c r="P22" s="75"/>
      <c r="Q22" s="75"/>
    </row>
    <row r="23" spans="1:17" x14ac:dyDescent="0.2">
      <c r="M23" s="77" t="s">
        <v>52</v>
      </c>
      <c r="N23" s="77"/>
      <c r="O23" s="75"/>
      <c r="P23" s="75"/>
      <c r="Q23" s="75"/>
    </row>
    <row r="24" spans="1:17" x14ac:dyDescent="0.2">
      <c r="M24" s="9" t="s">
        <v>51</v>
      </c>
      <c r="N24" s="9"/>
      <c r="O24" s="75"/>
      <c r="P24" s="75"/>
      <c r="Q24" s="75"/>
    </row>
  </sheetData>
  <mergeCells count="120">
    <mergeCell ref="A1:Q1"/>
    <mergeCell ref="O20:Q20"/>
    <mergeCell ref="M21:N21"/>
    <mergeCell ref="O21:Q21"/>
    <mergeCell ref="M22:N22"/>
    <mergeCell ref="O22:Q22"/>
    <mergeCell ref="M23:N23"/>
    <mergeCell ref="O23:Q23"/>
    <mergeCell ref="O24:Q24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sqref="A1:Q1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ETİMESGUT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sqref="A1:Q1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EVREN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sqref="A1:Q1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35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GÖLBAŞI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sqref="A1:Q1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GÜDÜL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sqref="A1:Q1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37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HAYMANA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sqref="A1:Q1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KALECİK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activeCell="A2" sqref="A2:Q2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KAZAN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activeCell="U2" sqref="U2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KEÇİÖREN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9"/>
  <sheetViews>
    <sheetView view="pageBreakPreview" zoomScaleNormal="89" zoomScaleSheetLayoutView="100" workbookViewId="0">
      <selection activeCell="A2" sqref="A2:Q2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19.5" customHeight="1" x14ac:dyDescent="0.2"/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ANKARA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>
        <f>Akyurt!B6+Altındağ!B6:C6+Ayaş!B6:C6+Bala!B6:C6+Beypazarı!B6:C6+Çamlıdere!B6:C6+Çankaya!B6:C6+Çubuk!B6:C6+Elmadağ!B6:C6+Etimesgut!B6:C6+Evren!B6:C6+Gölbaşı!B6:C6+Güdül!B6:C6+Haymana!B6:C6+Kalecik!B6:C6+Kazan!B6:C6+Keçiören!B6:C6+Kızılcahamam!B6:C6+Mamak!B6:C6+Nallıhan!B6:C6+Polatlı!B6:C6+Pursaklar!B6:C6+Sincan!B6:C6+Şereflikoçhisar!B6:C6+Yenimahalle!B6:C6+Boş!B6:C6</f>
        <v>0</v>
      </c>
      <c r="C6" s="25"/>
      <c r="D6" s="24">
        <f>Akyurt!D6+Altındağ!D6:E6+Ayaş!D6:E6+Bala!D6:E6+Beypazarı!D6:E6+Çamlıdere!D6:E6+Çankaya!D6:E6+Çubuk!D6:E6+Elmadağ!D6:E6+Etimesgut!D6:E6+Evren!D6:E6+Gölbaşı!D6:E6+Güdül!D6:E6+Haymana!D6:E6+Kalecik!D6:E6+Kazan!D6:E6+Keçiören!D6:E6+Kızılcahamam!D6:E6+Mamak!D6:E6+Nallıhan!D6:E6+Polatlı!D6:E6+Pursaklar!D6:E6+Sincan!D6:E6+Şereflikoçhisar!D6:E6+Yenimahalle!D6:E6+Boş!D6:E6</f>
        <v>0</v>
      </c>
      <c r="E6" s="25"/>
      <c r="F6" s="24">
        <f>Akyurt!F6+Altındağ!F6:G6+Ayaş!F6:G6+Bala!F6:G6+Beypazarı!F6:G6+Çamlıdere!F6:G6+Çankaya!F6:G6+Çubuk!F6:G6+Elmadağ!F6:G6+Etimesgut!F6:G6+Evren!F6:G6+Gölbaşı!F6:G6+Güdül!F6:G6+Haymana!F6:G6+Kalecik!F6:G6+Kazan!F6:G6+Keçiören!F6:G6+Kızılcahamam!F6:G6+Mamak!F6:G6+Nallıhan!F6:G6+Polatlı!F6:G6+Pursaklar!F6:G6+Sincan!F6:G6+Şereflikoçhisar!F6:G6+Yenimahalle!F6:G6+Boş!F6:G6</f>
        <v>0</v>
      </c>
      <c r="G6" s="25"/>
      <c r="H6" s="24">
        <f>Akyurt!H6+Altındağ!H6:I6+Ayaş!H6:I6+Bala!H6:I6+Beypazarı!H6:I6+Çamlıdere!H6:I6+Çankaya!H6:I6+Çubuk!H6:I6+Elmadağ!H6:I6+Etimesgut!H6:I6+Evren!H6:I6+Gölbaşı!H6:I6+Güdül!H6:I6+Haymana!H6:I6+Kalecik!H6:I6+Kazan!H6:I6+Keçiören!H6:I6+Kızılcahamam!H6:I6+Mamak!H6:I6+Nallıhan!H6:I6+Polatlı!H6:I6+Pursaklar!H6:I6+Sincan!H6:I6+Şereflikoçhisar!H6:I6+Yenimahalle!H6:I6+Boş!H6:I6</f>
        <v>0</v>
      </c>
      <c r="I6" s="25"/>
      <c r="J6" s="24">
        <f>Akyurt!J6+Altındağ!J6:K6+Ayaş!J6:K6+Bala!J6:K6+Beypazarı!J6:K6+Çamlıdere!J6:K6+Çankaya!J6:K6+Çubuk!J6:K6+Elmadağ!J6:K6+Etimesgut!J6:K6+Evren!J6:K6+Gölbaşı!J6:K6+Güdül!J6:K6+Haymana!J6:K6+Kalecik!J6:K6+Kazan!J6:K6+Keçiören!J6:K6+Kızılcahamam!J6:K6+Mamak!J6:K6+Nallıhan!J6:K6+Polatlı!J6:K6+Pursaklar!J6:K6+Sincan!J6:K6+Şereflikoçhisar!J6:K6+Yenimahalle!J6:K6+Boş!J6:K6</f>
        <v>0</v>
      </c>
      <c r="K6" s="25"/>
      <c r="L6" s="24">
        <f>Akyurt!L6+Altındağ!L6:M6+Ayaş!L6:M6+Bala!L6:M6+Beypazarı!L6:M6+Çamlıdere!L6:M6+Çankaya!L6:M6+Çubuk!L6:M6+Elmadağ!L6:M6+Etimesgut!L6:M6+Evren!L6:M6+Gölbaşı!L6:M6+Güdül!L6:M6+Haymana!L6:M6+Kalecik!L6:M6+Kazan!L6:M6+Keçiören!L6:M6+Kızılcahamam!L6:M6+Mamak!L6:M6+Nallıhan!L6:M6+Polatlı!L6:M6+Pursaklar!L6:M6+Sincan!L6:M6+Şereflikoçhisar!L6:M6+Yenimahalle!L6:M6+Boş!L6:M6</f>
        <v>0</v>
      </c>
      <c r="M6" s="25"/>
      <c r="N6" s="62" t="str">
        <f>IF(M6+J6+H6+F6+D6+B6&lt;=0," ",J6+F6+B6)</f>
        <v xml:space="preserve"> </v>
      </c>
      <c r="O6" s="63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46">
        <f>Akyurt!B7+Altındağ!B7:C7+Ayaş!B7:C7+Bala!B7:C7+Beypazarı!B7:C7+Çamlıdere!B7:C7+Çankaya!B7:C7+Çubuk!B7:C7+Elmadağ!B7:C7+Etimesgut!B7:C7+Evren!B7:C7+Gölbaşı!B7:C7+Güdül!B7:C7+Haymana!B7:C7+Kalecik!B7:C7+Kazan!B7:C7+Keçiören!B7:C7+Kızılcahamam!B7:C7+Mamak!B7:C7+Nallıhan!B7:C7+Polatlı!B7:C7+Pursaklar!B7:C7+Sincan!B7:C7+Şereflikoçhisar!B7:C7+Yenimahalle!B7:C7+Boş!B7:C7</f>
        <v>0</v>
      </c>
      <c r="C7" s="47"/>
      <c r="D7" s="46">
        <f>Akyurt!D7+Altındağ!D7:E7+Ayaş!D7:E7+Bala!D7:E7+Beypazarı!D7:E7+Çamlıdere!D7:E7+Çankaya!D7:E7+Çubuk!D7:E7+Elmadağ!D7:E7+Etimesgut!D7:E7+Evren!D7:E7+Gölbaşı!D7:E7+Güdül!D7:E7+Haymana!D7:E7+Kalecik!D7:E7+Kazan!D7:E7+Keçiören!D7:E7+Kızılcahamam!D7:E7+Mamak!D7:E7+Nallıhan!D7:E7+Polatlı!D7:E7+Pursaklar!D7:E7+Sincan!D7:E7+Şereflikoçhisar!D7:E7+Yenimahalle!D7:E7+Boş!D7:E7</f>
        <v>0</v>
      </c>
      <c r="E7" s="47"/>
      <c r="F7" s="46">
        <f>Akyurt!F7+Altındağ!F7:G7+Ayaş!F7:G7+Bala!F7:G7+Beypazarı!F7:G7+Çamlıdere!F7:G7+Çankaya!F7:G7+Çubuk!F7:G7+Elmadağ!F7:G7+Etimesgut!F7:G7+Evren!F7:G7+Gölbaşı!F7:G7+Güdül!F7:G7+Haymana!F7:G7+Kalecik!F7:G7+Kazan!F7:G7+Keçiören!F7:G7+Kızılcahamam!F7:G7+Mamak!F7:G7+Nallıhan!F7:G7+Polatlı!F7:G7+Pursaklar!F7:G7+Sincan!F7:G7+Şereflikoçhisar!F7:G7+Yenimahalle!F7:G7+Boş!F7:G7</f>
        <v>0</v>
      </c>
      <c r="G7" s="47"/>
      <c r="H7" s="46">
        <f>Akyurt!H7+Altındağ!H7:I7+Ayaş!H7:I7+Bala!H7:I7+Beypazarı!H7:I7+Çamlıdere!H7:I7+Çankaya!H7:I7+Çubuk!H7:I7+Elmadağ!H7:I7+Etimesgut!H7:I7+Evren!H7:I7+Gölbaşı!H7:I7+Güdül!H7:I7+Haymana!H7:I7+Kalecik!H7:I7+Kazan!H7:I7+Keçiören!H7:I7+Kızılcahamam!H7:I7+Mamak!H7:I7+Nallıhan!H7:I7+Polatlı!H7:I7+Pursaklar!H7:I7+Sincan!H7:I7+Şereflikoçhisar!H7:I7+Yenimahalle!H7:I7+Boş!H7:I7</f>
        <v>0</v>
      </c>
      <c r="I7" s="47"/>
      <c r="J7" s="46">
        <f>Akyurt!J7+Altındağ!J7:K7+Ayaş!J7:K7+Bala!J7:K7+Beypazarı!J7:K7+Çamlıdere!J7:K7+Çankaya!J7:K7+Çubuk!J7:K7+Elmadağ!J7:K7+Etimesgut!J7:K7+Evren!J7:K7+Gölbaşı!J7:K7+Güdül!J7:K7+Haymana!J7:K7+Kalecik!J7:K7+Kazan!J7:K7+Keçiören!J7:K7+Kızılcahamam!J7:K7+Mamak!J7:K7+Nallıhan!J7:K7+Polatlı!J7:K7+Pursaklar!J7:K7+Sincan!J7:K7+Şereflikoçhisar!J7:K7+Yenimahalle!J7:K7+Boş!J7:K7</f>
        <v>0</v>
      </c>
      <c r="K7" s="47"/>
      <c r="L7" s="46">
        <f>Akyurt!L7+Altındağ!L7:M7+Ayaş!L7:M7+Bala!L7:M7+Beypazarı!L7:M7+Çamlıdere!L7:M7+Çankaya!L7:M7+Çubuk!L7:M7+Elmadağ!L7:M7+Etimesgut!L7:M7+Evren!L7:M7+Gölbaşı!L7:M7+Güdül!L7:M7+Haymana!L7:M7+Kalecik!L7:M7+Kazan!L7:M7+Keçiören!L7:M7+Kızılcahamam!L7:M7+Mamak!L7:M7+Nallıhan!L7:M7+Polatlı!L7:M7+Pursaklar!L7:M7+Sincan!L7:M7+Şereflikoçhisar!L7:M7+Yenimahalle!L7:M7+Boş!L7:M7</f>
        <v>0</v>
      </c>
      <c r="M7" s="47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>
        <f>Akyurt!B10+Altındağ!B10:C10+Ayaş!B10:C10+Bala!B10:C10+Beypazarı!B10:C10+Çamlıdere!B10:C10+Çankaya!B10:C10+Çubuk!B10:C10+Elmadağ!B10:C10+Etimesgut!B10:C10+Evren!B10:C10+Gölbaşı!B10:C10+Güdül!B10:C10+Haymana!B10:C10+Kalecik!B10:C10+Kazan!B10:C10+Keçiören!B10:C10+Kızılcahamam!B10:C10+Mamak!B10:C10+Nallıhan!B10:C10+Polatlı!B10:C10+Sincan!B10:C10+Şereflikoçhisar!B10:C10+Yenimahalle!B10:C10+Boş!B10:C10</f>
        <v>0</v>
      </c>
      <c r="C10" s="34"/>
      <c r="D10" s="3">
        <f>Akyurt!D10+Altındağ!D10+Ayaş!D10+Bala!D10+Beypazarı!D10+Çamlıdere!D10+Çankaya!D10+Çubuk!D10+Elmadağ!D10+Etimesgut!D10+Evren!D10+Gölbaşı!D10+Güdül!D10+Haymana!D10+Kalecik!D10+Kazan!D10+Keçiören!D10+Kızılcahamam!D10+Mamak!D10+Nallıhan!D10+Polatlı!D1+Pursaklar!D1+Sincan!D10+Şereflikoçhisar!D10+Yenimahalle!D10+Boş!D10</f>
        <v>0</v>
      </c>
      <c r="E10" s="3">
        <f>Akyurt!E10+Altındağ!E10+Ayaş!E10+Bala!E10+Beypazarı!E10+Çamlıdere!E10+Çankaya!E10+Çubuk!E10+Elmadağ!E10+Etimesgut!E10+Evren!E10+Gölbaşı!E10+Güdül!E10+Haymana!E10+Kalecik!E10+Kazan!E10+Keçiören!E10+Kızılcahamam!E10+Mamak!E10+Nallıhan!E10+Polatlı!E1+Pursaklar!E1+Sincan!E10+Şereflikoçhisar!E10+Yenimahalle!E10+Boş!E10</f>
        <v>0</v>
      </c>
      <c r="F10" s="33">
        <f>Akyurt!F10+Altındağ!F10:G10+Ayaş!F10:G10+Bala!F10:G10+Beypazarı!F10:G10+Çamlıdere!F10:G10+Çankaya!F10:G10+Çubuk!F10:G10+Elmadağ!F10:G10+Etimesgut!F10:G10+Evren!F10:G10+Gölbaşı!F10:G10+Güdül!F10:G10+Haymana!F10:G10+Kalecik!F10:G10+Kazan!F10:G10+Keçiören!F10:G10+Kızılcahamam!F10:G10+Mamak!F10:G10+Nallıhan!F10:G10+Polatlı!F10:G10+Sincan!F10:G10+Şereflikoçhisar!F10:G10+Yenimahalle!F10:G10+Boş!F10:G10</f>
        <v>0</v>
      </c>
      <c r="G10" s="34"/>
      <c r="H10" s="3">
        <f>Akyurt!H10+Altındağ!H10+Ayaş!H10+Bala!H10+Beypazarı!H10+Çamlıdere!H10+Çankaya!H10+Çubuk!H10+Elmadağ!H10+Etimesgut!H10+Evren!H10+Gölbaşı!H10+Güdül!H10+Haymana!H10+Kalecik!H10+Kazan!H10+Keçiören!H10+Kızılcahamam!H10+Mamak!H10+Nallıhan!H10+Polatlı!H1+Pursaklar!H1+Sincan!H10+Şereflikoçhisar!H10+Yenimahalle!H10+Boş!H10</f>
        <v>0</v>
      </c>
      <c r="I10" s="3">
        <f>Akyurt!I10+Altındağ!I10+Ayaş!I10+Bala!I10+Beypazarı!I10+Çamlıdere!I10+Çankaya!I10+Çubuk!I10+Elmadağ!I10+Etimesgut!I10+Evren!I10+Gölbaşı!I10+Güdül!I10+Haymana!I10+Kalecik!I10+Kazan!I10+Keçiören!I10+Kızılcahamam!I10+Mamak!I10+Nallıhan!I10+Polatlı!I1+Pursaklar!I1+Sincan!I10+Şereflikoçhisar!I10+Yenimahalle!I10+Boş!I10</f>
        <v>0</v>
      </c>
      <c r="J10" s="33">
        <f>Akyurt!J10+Altındağ!J10:K10+Ayaş!J10:K10+Bala!J10:K10+Beypazarı!J10:K10+Çamlıdere!J10:K10+Çankaya!J10:K10+Çubuk!J10:K10+Elmadağ!J10:K10+Etimesgut!J10:K10+Evren!J10:K10+Gölbaşı!J10:K10+Güdül!J10:K10+Haymana!J10:K10+Kalecik!J10:K10+Kazan!J10:K10+Keçiören!J10:K10+Kızılcahamam!J10:K10+Mamak!J10:K10+Nallıhan!J10:K10+Polatlı!J10:K10+Sincan!J10:K10+Şereflikoçhisar!J10:K10+Yenimahalle!J10:K10+Boş!J10:K10</f>
        <v>0</v>
      </c>
      <c r="K10" s="34"/>
      <c r="L10" s="3">
        <f>Akyurt!L10+Altındağ!L10+Ayaş!L10+Bala!L10+Beypazarı!L10+Çamlıdere!L10+Çankaya!L10+Çubuk!L10+Elmadağ!L10+Etimesgut!L10+Evren!L10+Gölbaşı!L10+Güdül!L10+Haymana!L10+Kalecik!L10+Kazan!L10+Keçiören!L10+Kızılcahamam!L10+Mamak!L10+Nallıhan!L10+Polatlı!L1+Pursaklar!L1+Sincan!L10+Şereflikoçhisar!L10+Yenimahalle!L10+Boş!L10</f>
        <v>0</v>
      </c>
      <c r="M10" s="3">
        <f>Akyurt!M10+Altındağ!M10+Ayaş!M10+Bala!M10+Beypazarı!M10+Çamlıdere!M10+Çankaya!M10+Çubuk!M10+Elmadağ!M10+Etimesgut!M10+Evren!M10+Gölbaşı!M10+Güdül!M10+Haymana!M10+Kalecik!M10+Kazan!M10+Keçiören!M10+Kızılcahamam!M10+Mamak!M10+Nallıhan!M10+Polatlı!M1+Pursaklar!M1+Sincan!M10+Şereflikoçhisar!M10+Yenimahalle!M10+Boş!M10</f>
        <v>0</v>
      </c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>
        <f>Akyurt!B12+Altındağ!B12:C12+Ayaş!B12:C12+Bala!B12:C12+Beypazarı!B12:C12+Çamlıdere!B12:C12+Çankaya!B12:C12+Çubuk!B12:C12+Elmadağ!B12:C12+Etimesgut!B12:C12+Evren!B12:C12+Gölbaşı!B12:C12+Güdül!B12:C12+Haymana!B12:C12+Kalecik!B12:C12+Kazan!B12:C12+Keçiören!B12:C12+Kızılcahamam!B12:C12+Mamak!B12:C12+Nallıhan!B12:C12+Polatlı!B12:C12+Pursaklar!B12:C12+Sincan!B12:C12+Şereflikoçhisar!B12:C12+Yenimahalle!B12:C12+Boş!B12:C12</f>
        <v>0</v>
      </c>
      <c r="C12" s="29"/>
      <c r="D12" s="28">
        <f>Akyurt!D12+Altındağ!D12:E12+Ayaş!D12:E12+Bala!D12:E12+Beypazarı!D12:E12+Çamlıdere!D12:E12+Çankaya!D12:E12+Çubuk!D12:E12+Elmadağ!D12:E12+Etimesgut!D12:E12+Evren!D12:E12+Gölbaşı!D12:E12+Güdül!D12:E12+Haymana!D12:E12+Kalecik!D12:E12+Kazan!D12:E12+Keçiören!D12:E12+Kızılcahamam!D12:E12+Mamak!D12:E12+Nallıhan!D12:E12+Polatlı!D12:E12+Pursaklar!D12:E12+Sincan!D12:E12+Şereflikoçhisar!D12:E12+Yenimahalle!D12:E12+Boş!D12:E12</f>
        <v>0</v>
      </c>
      <c r="E12" s="29"/>
      <c r="F12" s="28">
        <f>Akyurt!F12+Altındağ!F12:G12+Ayaş!F12:G12+Bala!F12:G12+Beypazarı!F12:G12+Çamlıdere!F12:G12+Çankaya!F12:G12+Çubuk!F12:G12+Elmadağ!F12:G12+Etimesgut!F12:G12+Evren!F12:G12+Gölbaşı!F12:G12+Güdül!F12:G12+Haymana!F12:G12+Kalecik!F12:G12+Kazan!F12:G12+Keçiören!F12:G12+Kızılcahamam!F12:G12+Mamak!F12:G12+Nallıhan!F12:G12+Polatlı!F12:G12+Pursaklar!F12:G12+Sincan!F12:G12+Şereflikoçhisar!F12:G12+Yenimahalle!F12:G12+Boş!F12:G12</f>
        <v>0</v>
      </c>
      <c r="G12" s="29"/>
      <c r="H12" s="28">
        <f>Akyurt!H12+Altındağ!H12:I12+Ayaş!H12:I12+Bala!H12:I12+Beypazarı!H12:I12+Çamlıdere!H12:I12+Çankaya!H12:I12+Çubuk!H12:I12+Elmadağ!H12:I12+Etimesgut!H12:I12+Evren!H12:I12+Gölbaşı!H12:I12+Güdül!H12:I12+Haymana!H12:I12+Kalecik!H12:I12+Kazan!H12:I12+Keçiören!H12:I12+Kızılcahamam!H12:I12+Mamak!H12:I12+Nallıhan!H12:I12+Polatlı!H12:I12+Pursaklar!H12:I12+Sincan!H12:I12+Şereflikoçhisar!H12:I12+Yenimahalle!H12:I12+Boş!H12:I12</f>
        <v>0</v>
      </c>
      <c r="I12" s="29"/>
      <c r="J12" s="28">
        <f>Akyurt!J12+Altındağ!J12:K12+Ayaş!J12:K12+Bala!J12:K12+Beypazarı!J12:K12+Çamlıdere!J12:K12+Çankaya!J12:K12+Çubuk!J12:K12+Elmadağ!J12:K12+Etimesgut!J12:K12+Evren!J12:K12+Gölbaşı!J12:K12+Güdül!J12:K12+Haymana!J12:K12+Kalecik!J12:K12+Kazan!J12:K12+Keçiören!J12:K12+Kızılcahamam!J12:K12+Mamak!J12:K12+Nallıhan!J12:K12+Polatlı!J12:K12+Pursaklar!J12:K12+Sincan!J12:K12+Şereflikoçhisar!J12:K12+Yenimahalle!J12:K12+Boş!J12:K12</f>
        <v>0</v>
      </c>
      <c r="K12" s="29"/>
      <c r="L12" s="28">
        <f>Akyurt!L12+Altındağ!L12:M12+Ayaş!L12:M12+Bala!L12:M12+Beypazarı!L12:M12+Çamlıdere!L12:M12+Çankaya!L12:M12+Çubuk!L12:M12+Elmadağ!L12:M12+Etimesgut!L12:M12+Evren!L12:M12+Gölbaşı!L12:M12+Güdül!L12:M12+Haymana!L12:M12+Kalecik!L12:M12+Kazan!L12:M12+Keçiören!L12:M12+Kızılcahamam!L12:M12+Mamak!L12:M12+Nallıhan!L12:M12+Polatlı!L12:M12+Pursaklar!L12:M12+Sincan!L12:M12+Şereflikoçhisar!L12:M12+Yenimahalle!L12:M12+Boş!L12:M12</f>
        <v>0</v>
      </c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24">
        <f>Akyurt!B13+Altındağ!B13:C13+Ayaş!B13:C13+Bala!B13:C13+Beypazarı!B13:C13+Çamlıdere!B13:C13+Çankaya!B13:C13+Çubuk!B13:C13+Elmadağ!B13:C13+Etimesgut!B13:C13+Evren!B13:C13+Gölbaşı!B13:C13+Güdül!B13:C13+Haymana!B13:C13+Kalecik!B13:C13+Kazan!B13:C13+Keçiören!B13:C13+Kızılcahamam!B13:C13+Mamak!B13:C13+Nallıhan!B13:C13+Polatlı!B13:C13+Pursaklar!B13:C13+Sincan!B13:C13+Şereflikoçhisar!B13:C13+Yenimahalle!B13:C13+Boş!B13:C13</f>
        <v>0</v>
      </c>
      <c r="C13" s="25"/>
      <c r="D13" s="24">
        <f>Akyurt!D13+Altındağ!D13:E13+Ayaş!D13:E13+Bala!D13:E13+Beypazarı!D13:E13+Çamlıdere!D13:E13+Çankaya!D13:E13+Çubuk!D13:E13+Elmadağ!D13:E13+Etimesgut!D13:E13+Evren!D13:E13+Gölbaşı!D13:E13+Güdül!D13:E13+Haymana!D13:E13+Kalecik!D13:E13+Kazan!D13:E13+Keçiören!D13:E13+Kızılcahamam!D13:E13+Mamak!D13:E13+Nallıhan!D13:E13+Polatlı!D13:E13+Pursaklar!D13:E13+Sincan!D13:E13+Şereflikoçhisar!D13:E13+Yenimahalle!D13:E13+Boş!D13:E13</f>
        <v>0</v>
      </c>
      <c r="E13" s="25"/>
      <c r="F13" s="24">
        <f>Akyurt!F13+Altındağ!F13:G13+Ayaş!F13:G13+Bala!F13:G13+Beypazarı!F13:G13+Çamlıdere!F13:G13+Çankaya!F13:G13+Çubuk!F13:G13+Elmadağ!F13:G13+Etimesgut!F13:G13+Evren!F13:G13+Gölbaşı!F13:G13+Güdül!F13:G13+Haymana!F13:G13+Kalecik!F13:G13+Kazan!F13:G13+Keçiören!F13:G13+Kızılcahamam!F13:G13+Mamak!F13:G13+Nallıhan!F13:G13+Polatlı!F13:G13+Pursaklar!F13:G13+Sincan!F13:G13+Şereflikoçhisar!F13:G13+Yenimahalle!F13:G13+Boş!F13:G13</f>
        <v>0</v>
      </c>
      <c r="G13" s="25"/>
      <c r="H13" s="24">
        <f>Akyurt!H13+Altındağ!H13:I13+Ayaş!H13:I13+Bala!H13:I13+Beypazarı!H13:I13+Çamlıdere!H13:I13+Çankaya!H13:I13+Çubuk!H13:I13+Elmadağ!H13:I13+Etimesgut!H13:I13+Evren!H13:I13+Gölbaşı!H13:I13+Güdül!H13:I13+Haymana!H13:I13+Kalecik!H13:I13+Kazan!H13:I13+Keçiören!H13:I13+Kızılcahamam!H13:I13+Mamak!H13:I13+Nallıhan!H13:I13+Polatlı!H13:I13+Pursaklar!H13:I13+Sincan!H13:I13+Şereflikoçhisar!H13:I13+Yenimahalle!H13:I13+Boş!H13:I13</f>
        <v>0</v>
      </c>
      <c r="I13" s="25"/>
      <c r="J13" s="24">
        <f>Akyurt!J13+Altındağ!J13:K13+Ayaş!J13:K13+Bala!J13:K13+Beypazarı!J13:K13+Çamlıdere!J13:K13+Çankaya!J13:K13+Çubuk!J13:K13+Elmadağ!J13:K13+Etimesgut!J13:K13+Evren!J13:K13+Gölbaşı!J13:K13+Güdül!J13:K13+Haymana!J13:K13+Kalecik!J13:K13+Kazan!J13:K13+Keçiören!J13:K13+Kızılcahamam!J13:K13+Mamak!J13:K13+Nallıhan!J13:K13+Polatlı!J13:K13+Pursaklar!J13:K13+Sincan!J13:K13+Şereflikoçhisar!J13:K13+Yenimahalle!J13:K13+Boş!J13:K13</f>
        <v>0</v>
      </c>
      <c r="K13" s="25"/>
      <c r="L13" s="24">
        <f>Akyurt!L13+Altındağ!L13:M13+Ayaş!L13:M13+Bala!L13:M13+Beypazarı!L13:M13+Çamlıdere!L13:M13+Çankaya!L13:M13+Çubuk!L13:M13+Elmadağ!L13:M13+Etimesgut!L13:M13+Evren!L13:M13+Gölbaşı!L13:M13+Güdül!L13:M13+Haymana!L13:M13+Kalecik!L13:M13+Kazan!L13:M13+Keçiören!L13:M13+Kızılcahamam!L13:M13+Mamak!L13:M13+Nallıhan!L13:M13+Polatlı!L13:M13+Pursaklar!L13:M13+Sincan!L13:M13+Şereflikoçhisar!L13:M13+Yenimahalle!L13:M13+Boş!L13:M13</f>
        <v>0</v>
      </c>
      <c r="M13" s="25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>
        <f>Akyurt!B15+Altındağ!B15:C15+Ayaş!B15:C15+Bala!B15:C15+Beypazarı!B15:C15+Çamlıdere!B15:C15+Çankaya!B15:C15+Çubuk!B15:C15+Elmadağ!B15:C15+Etimesgut!B15:C15+Evren!B15:C15+Gölbaşı!B15:C15+Güdül!B15:C15+Haymana!B15:C15+Kalecik!B15:C15+Kazan!B15:C15+Keçiören!B15:C15+Kızılcahamam!B15:C15+Mamak!B15:C15+Nallıhan!B15:C15+Polatlı!B15:C15+Pursaklar!B15:C15+Sincan!B15:C15+Şereflikoçhisar!B15:C15+Yenimahalle!B15:C15+Boş!B15:C15</f>
        <v>0</v>
      </c>
      <c r="C15" s="29"/>
      <c r="D15" s="28">
        <f>Akyurt!D15+Altındağ!D15:E15+Ayaş!D15:E15+Bala!D15:E15+Beypazarı!D15:E15+Çamlıdere!D15:E15+Çankaya!D15:E15+Çubuk!D15:E15+Elmadağ!D15:E15+Etimesgut!D15:E15+Evren!D15:E15+Gölbaşı!D15:E15+Güdül!D15:E15+Haymana!D15:E15+Kalecik!D15:E15+Kazan!D15:E15+Keçiören!D15:E15+Kızılcahamam!D15:E15+Mamak!D15:E15+Nallıhan!D15:E15+Polatlı!D15:E15+Pursaklar!D15:E15+Sincan!D15:E15+Şereflikoçhisar!D15:E15+Yenimahalle!D15:E15+Boş!D15:E15</f>
        <v>0</v>
      </c>
      <c r="E15" s="29"/>
      <c r="F15" s="28">
        <f>Akyurt!F15+Altındağ!F15:G15+Ayaş!F15:G15+Bala!F15:G15+Beypazarı!F15:G15+Çamlıdere!F15:G15+Çankaya!F15:G15+Çubuk!F15:G15+Elmadağ!F15:G15+Etimesgut!F15:G15+Evren!F15:G15+Gölbaşı!F15:G15+Güdül!F15:G15+Haymana!F15:G15+Kalecik!F15:G15+Kazan!F15:G15+Keçiören!F15:G15+Kızılcahamam!F15:G15+Mamak!F15:G15+Nallıhan!F15:G15+Polatlı!F15:G15+Pursaklar!F15:G15+Sincan!F15:G15+Şereflikoçhisar!F15:G15+Yenimahalle!F15:G15+Boş!F15:G15</f>
        <v>0</v>
      </c>
      <c r="G15" s="29"/>
      <c r="H15" s="28">
        <f>Akyurt!H15+Altındağ!H15:I15+Ayaş!H15:I15+Bala!H15:I15+Beypazarı!H15:I15+Çamlıdere!H15:I15+Çankaya!H15:I15+Çubuk!H15:I15+Elmadağ!H15:I15+Etimesgut!H15:I15+Evren!H15:I15+Gölbaşı!H15:I15+Güdül!H15:I15+Haymana!H15:I15+Kalecik!H15:I15+Kazan!H15:I15+Keçiören!H15:I15+Kızılcahamam!H15:I15+Mamak!H15:I15+Nallıhan!H15:I15+Polatlı!H15:I15+Pursaklar!H15:I15+Sincan!H15:I15+Şereflikoçhisar!H15:I15+Yenimahalle!H15:I15+Boş!H15:I15</f>
        <v>0</v>
      </c>
      <c r="I15" s="29"/>
      <c r="J15" s="28">
        <f>Akyurt!J15+Altındağ!J15:K15+Ayaş!J15:K15+Bala!J15:K15+Beypazarı!J15:K15+Çamlıdere!J15:K15+Çankaya!J15:K15+Çubuk!J15:K15+Elmadağ!J15:K15+Etimesgut!J15:K15+Evren!J15:K15+Gölbaşı!J15:K15+Güdül!J15:K15+Haymana!J15:K15+Kalecik!J15:K15+Kazan!J15:K15+Keçiören!J15:K15+Kızılcahamam!J15:K15+Mamak!J15:K15+Nallıhan!J15:K15+Polatlı!J15:K15+Pursaklar!J15:K15+Sincan!J15:K15+Şereflikoçhisar!J15:K15+Yenimahalle!J15:K15+Boş!J15:K15</f>
        <v>0</v>
      </c>
      <c r="K15" s="29"/>
      <c r="L15" s="28">
        <f>Akyurt!L15+Altındağ!L15:M15+Ayaş!L15:M15+Bala!L15:M15+Beypazarı!L15:M15+Çamlıdere!L15:M15+Çankaya!L15:M15+Çubuk!L15:M15+Elmadağ!L15:M15+Etimesgut!L15:M15+Evren!L15:M15+Gölbaşı!L15:M15+Güdül!L15:M15+Haymana!L15:M15+Kalecik!L15:M15+Kazan!L15:M15+Keçiören!L15:M15+Kızılcahamam!L15:M15+Mamak!L15:M15+Nallıhan!L15:M15+Polatlı!L15:M15+Pursaklar!L15:M15+Sincan!L15:M15+Şereflikoçhisar!L15:M15+Yenimahalle!L15:M15+Boş!L15:M15</f>
        <v>0</v>
      </c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>
        <f>Akyurt!B18+Altındağ!B18:C18+Ayaş!B18:C18+Bala!B18:C18+Beypazarı!B18:C18+Çamlıdere!B18:C18+Çankaya!B18:C18+Çubuk!B18:C18+Elmadağ!B18:C18+Etimesgut!B18:C18+Evren!B18:C18+Gölbaşı!B18:C18+Güdül!B18:C18+Haymana!B18:C18+Kalecik!B18:C18+Kazan!B18:C18+Keçiören!B18:C18+Kızılcahamam!B18:C18+Mamak!B18:C18+Nallıhan!B18:C18+Polatlı!B18:C18+Pursaklar!B18:C18+Sincan!B18:C18+Şereflikoçhisar!B18:C18+Yenimahalle!B18:C18+Boş!B18:C18</f>
        <v>0</v>
      </c>
      <c r="C18" s="34"/>
      <c r="D18" s="33">
        <f>Akyurt!D18+Altındağ!D18:E18+Ayaş!D18:E18+Bala!D18:E18+Beypazarı!D18:E18+Çamlıdere!D18:E18+Çankaya!D18:E18+Çubuk!D18:E18+Elmadağ!D18:E18+Etimesgut!D18:E18+Evren!D18:E18+Gölbaşı!D18:E18+Güdül!D18:E18+Haymana!D18:E18+Kalecik!D18:E18+Kazan!D18:E18+Keçiören!D18:E18+Kızılcahamam!D18:E18+Mamak!D18:E18+Nallıhan!D18:E18+Polatlı!D18:E18+Pursaklar!D18:E18+Sincan!D18:E18+Şereflikoçhisar!D18:E18+Yenimahalle!D18:E18+Boş!D18:E18</f>
        <v>0</v>
      </c>
      <c r="E18" s="34"/>
      <c r="F18" s="33">
        <f>Akyurt!F18+Altındağ!F18:G18+Ayaş!F18:G18+Bala!F18:G18+Beypazarı!F18:G18+Çamlıdere!F18:G18+Çankaya!F18:G18+Çubuk!F18:G18+Elmadağ!F18:G18+Etimesgut!F18:G18+Evren!F18:G18+Gölbaşı!F18:G18+Güdül!F18:G18+Haymana!F18:G18+Kalecik!F18:G18+Kazan!F18:G18+Keçiören!F18:G18+Kızılcahamam!F18:G18+Mamak!F18:G18+Nallıhan!F18:G18+Polatlı!F18:G18+Pursaklar!F18:G18+Sincan!F18:G18+Şereflikoçhisar!F18:G18+Yenimahalle!F18:G18+Boş!F18:G18</f>
        <v>0</v>
      </c>
      <c r="G18" s="34"/>
      <c r="H18" s="33">
        <f>Akyurt!H18+Altındağ!H18:I18+Ayaş!H18:I18+Bala!H18:I18+Beypazarı!H18:I18+Çamlıdere!H18:I18+Çankaya!H18:I18+Çubuk!H18:I18+Elmadağ!H18:I18+Etimesgut!H18:I18+Evren!H18:I18+Gölbaşı!H18:I18+Güdül!H18:I18+Haymana!H18:I18+Kalecik!H18:I18+Kazan!H18:I18+Keçiören!H18:I18+Kızılcahamam!H18:I18+Mamak!H18:I18+Nallıhan!H18:I18+Polatlı!H18:I18+Pursaklar!H18:I18+Sincan!H18:I18+Şereflikoçhisar!H18:I18+Yenimahalle!H18:I18+Boş!H18:I18</f>
        <v>0</v>
      </c>
      <c r="I18" s="34"/>
      <c r="J18" s="33">
        <f>Akyurt!J18+Altındağ!J18:K18+Ayaş!J18:K18+Bala!J18:K18+Beypazarı!J18:K18+Çamlıdere!J18:K18+Çankaya!J18:K18+Çubuk!J18:K18+Elmadağ!J18:K18+Etimesgut!J18:K18+Evren!J18:K18+Gölbaşı!J18:K18+Güdül!J18:K18+Haymana!J18:K18+Kalecik!J18:K18+Kazan!J18:K18+Keçiören!J18:K18+Kızılcahamam!J18:K18+Mamak!J18:K18+Nallıhan!J18:K18+Polatlı!J18:K18+Pursaklar!J18:K18+Sincan!J18:K18+Şereflikoçhisar!J18:K18+Yenimahalle!J18:K18+Boş!J18:K18</f>
        <v>0</v>
      </c>
      <c r="K18" s="34"/>
      <c r="L18" s="33">
        <f>Akyurt!L18+Altındağ!L18:M18+Ayaş!L18:M18+Bala!L18:M18+Beypazarı!L18:M18+Çamlıdere!L18:M18+Çankaya!L18:M18+Çubuk!L18:M18+Elmadağ!L18:M18+Etimesgut!L18:M18+Evren!L18:M18+Gölbaşı!L18:M18+Güdül!L18:M18+Haymana!L18:M18+Kalecik!L18:M18+Kazan!L18:M18+Keçiören!L18:M18+Kızılcahamam!L18:M18+Mamak!L18:M18+Nallıhan!L18:M18+Polatlı!L18:M18+Pursaklar!L18:M18+Sincan!L18:M18+Şereflikoçhisar!L18:M18+Yenimahalle!L18:M18+Boş!L18:M18</f>
        <v>0</v>
      </c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>
        <f>Akyurt!B19+Altındağ!B19+Ayaş!B19+Bala!B19+Beypazarı!B19+Çamlıdere!B19+Çankaya!B19+Çubuk!B19+Elmadağ!B19+Etimesgut!B19+Evren!B19+Gölbaşı!B19+Güdül!B19+Haymana!B19+Kalecik!B19+Kazan!B19+Keçiören!B19+Kızılcahamam!B19+Mamak!B19+Nallıhan!B19+Polatlı!B19+Pursaklar!B19+Sincan!B19+Şereflikoçhisar!B19+Yenimahalle!B19+Boş!B19</f>
        <v>0</v>
      </c>
      <c r="C19" s="39"/>
      <c r="D19" s="39">
        <f>Akyurt!D19+Altındağ!D19:E19+Ayaş!D19:E19+Bala!D19:E19+Beypazarı!D19:E19+Çamlıdere!D19:E19+Çankaya!D19:E19+Çubuk!D19:E19+Elmadağ!D19:E19+Etimesgut!D19:E19+Evren!D19:E19+Gölbaşı!D19:E19+Güdül!D19:E19+Haymana!D19:E19+Kalecik!D19:E19+Kazan!D19:E19+Keçiören!D19:E19+Kızılcahamam!D19:E19+Mamak!D19:E19+Nallıhan!D19:E19+Polatlı!D19:E19+Sincan!D19:E19+Şereflikoçhisar!D19:E19+Yenimahalle!D19:E19+Boş!D19:E19</f>
        <v>0</v>
      </c>
      <c r="E19" s="40"/>
      <c r="F19" s="38">
        <f>Akyurt!F19+Altındağ!F19:G19+Ayaş!F19:G19+Bala!F19:G19+Beypazarı!F19:G19+Çamlıdere!F19:G19+Çankaya!F19:G19+Çubuk!F19:G19+Elmadağ!F19:G19+Etimesgut!F19:G19+Evren!F19:G19+Gölbaşı!F19:G19+Güdül!F19:G19+Haymana!F19:G19+Kalecik!F19:G19+Kazan!F19:G19+Keçiören!F19:G19+Kızılcahamam!F19:G19+Mamak!F19:G19+Nallıhan!F19:G19+Polatlı!F19:G19+Pursaklar!F19:G19+Sincan!F19:G19+Şereflikoçhisar!F19:G19+Yenimahalle!F19:G19+Boş!F19:G19</f>
        <v>0</v>
      </c>
      <c r="G19" s="39"/>
      <c r="H19" s="39">
        <f>Akyurt!H19+Altındağ!H19:I19+Ayaş!H19:I19+Bala!H19:I19+Beypazarı!H19:I19+Çamlıdere!H19:I19+Çankaya!H19:I19+Çubuk!H19:I19+Elmadağ!H19:I19+Etimesgut!H19:I19+Evren!H19:I19+Gölbaşı!H19:I19+Güdül!H19:I19+Haymana!H19:I19+Kalecik!H19:I19+Kazan!H19:I19+Keçiören!H19:I19+Kızılcahamam!H19:I19+Mamak!H19:I19+Nallıhan!H19:I19+Polatlı!H19:I19+Sincan!H19:I19+Şereflikoçhisar!H19:I19+Yenimahalle!H19:I19+Boş!H19:I19</f>
        <v>0</v>
      </c>
      <c r="I19" s="40"/>
      <c r="J19" s="38">
        <f>Akyurt!J19+Altındağ!J19:K19+Ayaş!J19:K19+Bala!J19:K19+Beypazarı!J19:K19+Çamlıdere!J19:K19+Çankaya!J19:K19+Çubuk!J19:K19+Elmadağ!J19:K19+Etimesgut!J19:K19+Evren!J19:K19+Gölbaşı!J19:K19+Güdül!J19:K19+Haymana!J19:K19+Kalecik!J19:K19+Kazan!J19:K19+Keçiören!J19:K19+Kızılcahamam!J19:K19+Mamak!J19:K19+Nallıhan!J19:K19+Polatlı!J19:K19+Pursaklar!J19:K19+Sincan!J19:K19+Şereflikoçhisar!J19:K19+Yenimahalle!J19:K19+Boş!J19:K19</f>
        <v>0</v>
      </c>
      <c r="K19" s="39"/>
      <c r="L19" s="39">
        <f>Akyurt!L19+Altındağ!L19:M19+Ayaş!L19:M19+Bala!L19:M19+Beypazarı!L19:M19+Çamlıdere!L19:M19+Çankaya!L19:M19+Çubuk!L19:M19+Elmadağ!L19:M19+Etimesgut!L19:M19+Evren!L19:M19+Gölbaşı!L19:M19+Güdül!L19:M19+Haymana!L19:M19+Kalecik!L19:M19+Kazan!L19:M19+Keçiören!L19:M19+Kızılcahamam!L19:M19+Mamak!L19:M19+Nallıhan!L19:M19+Polatlı!L19:M19+Sincan!L19:M19+Şereflikoçhisar!L19:M19+Yenimahalle!L19:M19+Boş!L19:M19</f>
        <v>0</v>
      </c>
      <c r="M19" s="40"/>
      <c r="N19" s="30" t="str">
        <f>IF(B19+F19+J19&lt;=0," ",B19+F19+J19)</f>
        <v xml:space="preserve"> </v>
      </c>
      <c r="O19" s="31"/>
      <c r="P19" s="31"/>
      <c r="Q19" s="32"/>
    </row>
  </sheetData>
  <mergeCells count="111">
    <mergeCell ref="A2:Q2"/>
    <mergeCell ref="J5:K5"/>
    <mergeCell ref="L5:M5"/>
    <mergeCell ref="N5:O5"/>
    <mergeCell ref="D5:E5"/>
    <mergeCell ref="F5:G5"/>
    <mergeCell ref="H5:I5"/>
    <mergeCell ref="A3:A5"/>
    <mergeCell ref="B3:Q3"/>
    <mergeCell ref="B4:E4"/>
    <mergeCell ref="B5:C5"/>
    <mergeCell ref="B6:C6"/>
    <mergeCell ref="D6:E6"/>
    <mergeCell ref="F6:G6"/>
    <mergeCell ref="H6:I6"/>
    <mergeCell ref="F4:I4"/>
    <mergeCell ref="H7:I7"/>
    <mergeCell ref="J4:M4"/>
    <mergeCell ref="N4:Q4"/>
    <mergeCell ref="P5:Q5"/>
    <mergeCell ref="J6:K6"/>
    <mergeCell ref="L6:M6"/>
    <mergeCell ref="N6:O6"/>
    <mergeCell ref="P6:Q6"/>
    <mergeCell ref="J7:K7"/>
    <mergeCell ref="L7:M7"/>
    <mergeCell ref="N7:O7"/>
    <mergeCell ref="P7:Q7"/>
    <mergeCell ref="P11:Q11"/>
    <mergeCell ref="P12:Q12"/>
    <mergeCell ref="A8:A10"/>
    <mergeCell ref="D8:E8"/>
    <mergeCell ref="B8:C9"/>
    <mergeCell ref="B10:C10"/>
    <mergeCell ref="L8:M8"/>
    <mergeCell ref="F8:G9"/>
    <mergeCell ref="F10:G10"/>
    <mergeCell ref="J8:K9"/>
    <mergeCell ref="J10:K10"/>
    <mergeCell ref="D17:E17"/>
    <mergeCell ref="B18:C18"/>
    <mergeCell ref="P8:Q8"/>
    <mergeCell ref="B7:C7"/>
    <mergeCell ref="D7:E7"/>
    <mergeCell ref="F7:G7"/>
    <mergeCell ref="A11:A12"/>
    <mergeCell ref="B11:C11"/>
    <mergeCell ref="D11:E11"/>
    <mergeCell ref="F11:G11"/>
    <mergeCell ref="H11:I11"/>
    <mergeCell ref="J11:K11"/>
    <mergeCell ref="L11:M11"/>
    <mergeCell ref="N11:O11"/>
    <mergeCell ref="H8:I8"/>
    <mergeCell ref="J12:K12"/>
    <mergeCell ref="L12:M12"/>
    <mergeCell ref="N12:O12"/>
    <mergeCell ref="N8:O9"/>
    <mergeCell ref="N10:O10"/>
    <mergeCell ref="B12:C12"/>
    <mergeCell ref="D12:E12"/>
    <mergeCell ref="F12:G12"/>
    <mergeCell ref="H12:I12"/>
    <mergeCell ref="L14:M14"/>
    <mergeCell ref="J14:K14"/>
    <mergeCell ref="A14:A15"/>
    <mergeCell ref="B15:C15"/>
    <mergeCell ref="D15:E15"/>
    <mergeCell ref="F15:G15"/>
    <mergeCell ref="L15:M15"/>
    <mergeCell ref="B19:E19"/>
    <mergeCell ref="F19:I19"/>
    <mergeCell ref="J19:M19"/>
    <mergeCell ref="F16:I16"/>
    <mergeCell ref="F17:G17"/>
    <mergeCell ref="H17:I17"/>
    <mergeCell ref="F18:G18"/>
    <mergeCell ref="H18:I18"/>
    <mergeCell ref="H15:I15"/>
    <mergeCell ref="J15:K15"/>
    <mergeCell ref="B14:C14"/>
    <mergeCell ref="D14:E14"/>
    <mergeCell ref="F14:G14"/>
    <mergeCell ref="H14:I14"/>
    <mergeCell ref="A16:A18"/>
    <mergeCell ref="B16:E16"/>
    <mergeCell ref="B17:C17"/>
    <mergeCell ref="B13:C13"/>
    <mergeCell ref="D13:E13"/>
    <mergeCell ref="F13:G13"/>
    <mergeCell ref="H13:I13"/>
    <mergeCell ref="N13:O13"/>
    <mergeCell ref="P15:Q15"/>
    <mergeCell ref="N14:O14"/>
    <mergeCell ref="P14:Q14"/>
    <mergeCell ref="N19:Q19"/>
    <mergeCell ref="D18:E18"/>
    <mergeCell ref="L18:M18"/>
    <mergeCell ref="N16:Q16"/>
    <mergeCell ref="N17:O17"/>
    <mergeCell ref="P17:Q17"/>
    <mergeCell ref="P18:Q18"/>
    <mergeCell ref="P13:Q13"/>
    <mergeCell ref="L13:M13"/>
    <mergeCell ref="N15:O15"/>
    <mergeCell ref="N18:O18"/>
    <mergeCell ref="J16:M16"/>
    <mergeCell ref="J17:K17"/>
    <mergeCell ref="L17:M17"/>
    <mergeCell ref="J18:K18"/>
    <mergeCell ref="J13:K13"/>
  </mergeCells>
  <phoneticPr fontId="1" type="noConversion"/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sqref="A1:Q1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KIZILCAHAMAM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sqref="A1:Q1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MAMAK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sqref="A1:Q1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NALLIHAN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sqref="A1:Q1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POLATLI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sqref="A1:Q1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PURSAKLAR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/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6:Q26"/>
    <mergeCell ref="O22:Q22"/>
    <mergeCell ref="M23:N23"/>
    <mergeCell ref="O23:Q23"/>
    <mergeCell ref="M24:N24"/>
    <mergeCell ref="O24:Q24"/>
    <mergeCell ref="M25:N25"/>
    <mergeCell ref="O25:Q25"/>
    <mergeCell ref="N18:O18"/>
    <mergeCell ref="P18:Q18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A14:A15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sqref="A1:Q1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SİNCAN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sqref="A1:Q1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ŞEREFLİKOÇHİSAR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sqref="A1:Q1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YENİMAHALLE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89" zoomScaleNormal="89" workbookViewId="0">
      <selection activeCell="U13" sqref="U13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ANKARA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activeCell="V2" sqref="V2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AKYURT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O22:Q22"/>
    <mergeCell ref="O25:Q25"/>
    <mergeCell ref="O26:Q26"/>
    <mergeCell ref="M23:N23"/>
    <mergeCell ref="O23:Q23"/>
    <mergeCell ref="M24:N24"/>
    <mergeCell ref="M25:N25"/>
    <mergeCell ref="O24:Q24"/>
    <mergeCell ref="A1:Q1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activeCell="A2" sqref="A2:Q2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ALTINDAĞ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O22:Q22"/>
    <mergeCell ref="M23:N23"/>
    <mergeCell ref="O23:Q23"/>
    <mergeCell ref="M24:N24"/>
    <mergeCell ref="O24:Q24"/>
    <mergeCell ref="M25:N25"/>
    <mergeCell ref="O25:Q25"/>
    <mergeCell ref="O26:Q26"/>
    <mergeCell ref="A1:Q1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activeCell="T8" sqref="T8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AYAŞ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O22:Q22"/>
    <mergeCell ref="M23:N23"/>
    <mergeCell ref="O23:Q23"/>
    <mergeCell ref="M24:N24"/>
    <mergeCell ref="O24:Q24"/>
    <mergeCell ref="M25:N25"/>
    <mergeCell ref="O25:Q25"/>
    <mergeCell ref="O26:Q26"/>
    <mergeCell ref="A1:Q1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activeCell="A2" sqref="A2:Q2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BALA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O22:Q22"/>
    <mergeCell ref="M23:N23"/>
    <mergeCell ref="O23:Q23"/>
    <mergeCell ref="M24:N24"/>
    <mergeCell ref="O24:Q24"/>
    <mergeCell ref="M25:N25"/>
    <mergeCell ref="O25:Q25"/>
    <mergeCell ref="O26:Q26"/>
    <mergeCell ref="A1:Q1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activeCell="A2" sqref="A2:Q2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BEYPAZARI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sqref="A1:Q1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ÇAMLIDERE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9" zoomScaleNormal="89" workbookViewId="0">
      <selection sqref="A1:Q1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3" customHeight="1" thickBot="1" x14ac:dyDescent="0.25">
      <c r="A2" s="67" t="str">
        <f>IF(A1&gt;0,CONCATENATE('Geldi-Gelmedi'!A1:C1,"  ",A1," ","İLÇE MİLLİ EĞİTİM MÜDÜRLÜĞÜ MESLEKİ VE TEKNİK EĞİTİM KURUMLARI TANITIM YÖNELTME ETKİNLİKLERİ İZLEME VE DEĞERLENDİRME FORMU"),CONCATENATE('Geldi-Gelmedi'!A1:C1,"  ","ANKARA MİLLİ EĞİTİM MÜDÜRLÜĞÜ MESLEKİ VE TEKNİK EĞİTİM KURUMLARI TANITIM YÖNELTME ETKİNLİKLERİ İZLEME VE DEĞERLENDİRME FORMU"))</f>
        <v>2015-2016  ÇANKAYA İLÇE MİLLİ EĞİTİM MÜDÜRLÜĞÜ MESLEKİ VE TEKNİK EĞİTİM KURUMLARI TANITIM YÖNELTME ETKİNLİKLERİ İZLEME VE DEĞERLENDİRME FORMU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.75" customHeight="1" thickBot="1" x14ac:dyDescent="0.25">
      <c r="A3" s="68" t="s">
        <v>0</v>
      </c>
      <c r="B3" s="6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</row>
    <row r="4" spans="1:17" ht="35.25" customHeight="1" thickBot="1" x14ac:dyDescent="0.25">
      <c r="A4" s="69"/>
      <c r="B4" s="57" t="s">
        <v>3</v>
      </c>
      <c r="C4" s="58"/>
      <c r="D4" s="58"/>
      <c r="E4" s="59"/>
      <c r="F4" s="57" t="s">
        <v>4</v>
      </c>
      <c r="G4" s="58"/>
      <c r="H4" s="58"/>
      <c r="I4" s="59"/>
      <c r="J4" s="57" t="s">
        <v>5</v>
      </c>
      <c r="K4" s="58"/>
      <c r="L4" s="58"/>
      <c r="M4" s="59"/>
      <c r="N4" s="57" t="s">
        <v>6</v>
      </c>
      <c r="O4" s="58"/>
      <c r="P4" s="58"/>
      <c r="Q4" s="59"/>
    </row>
    <row r="5" spans="1:17" ht="13.5" thickBot="1" x14ac:dyDescent="0.25">
      <c r="A5" s="70"/>
      <c r="B5" s="60" t="s">
        <v>2</v>
      </c>
      <c r="C5" s="61"/>
      <c r="D5" s="60" t="s">
        <v>7</v>
      </c>
      <c r="E5" s="61"/>
      <c r="F5" s="60" t="s">
        <v>2</v>
      </c>
      <c r="G5" s="61"/>
      <c r="H5" s="60" t="s">
        <v>7</v>
      </c>
      <c r="I5" s="61"/>
      <c r="J5" s="60" t="s">
        <v>2</v>
      </c>
      <c r="K5" s="61"/>
      <c r="L5" s="60" t="s">
        <v>7</v>
      </c>
      <c r="M5" s="61"/>
      <c r="N5" s="60" t="s">
        <v>2</v>
      </c>
      <c r="O5" s="61"/>
      <c r="P5" s="60" t="s">
        <v>7</v>
      </c>
      <c r="Q5" s="61"/>
    </row>
    <row r="6" spans="1:17" s="5" customFormat="1" ht="29.25" customHeight="1" thickBot="1" x14ac:dyDescent="0.25">
      <c r="A6" s="2" t="s">
        <v>8</v>
      </c>
      <c r="B6" s="24"/>
      <c r="C6" s="25"/>
      <c r="D6" s="33"/>
      <c r="E6" s="34"/>
      <c r="F6" s="33"/>
      <c r="G6" s="34"/>
      <c r="H6" s="33"/>
      <c r="I6" s="34"/>
      <c r="J6" s="64"/>
      <c r="K6" s="65"/>
      <c r="L6" s="64"/>
      <c r="M6" s="65"/>
      <c r="N6" s="62" t="str">
        <f>IF(M6+J6+H6+F6+D6+B6&lt;=0," ",J6+F6+B6)</f>
        <v xml:space="preserve"> </v>
      </c>
      <c r="O6" s="65"/>
      <c r="P6" s="64" t="str">
        <f>IF(B6+D6+F6+H6+J6+L6&lt;=0," ",L6+H6+D6)</f>
        <v xml:space="preserve"> </v>
      </c>
      <c r="Q6" s="65"/>
    </row>
    <row r="7" spans="1:17" ht="39.75" customHeight="1" thickBot="1" x14ac:dyDescent="0.25">
      <c r="A7" s="1" t="s">
        <v>15</v>
      </c>
      <c r="B7" s="72"/>
      <c r="C7" s="73"/>
      <c r="D7" s="30"/>
      <c r="E7" s="32"/>
      <c r="F7" s="30"/>
      <c r="G7" s="32"/>
      <c r="H7" s="30"/>
      <c r="I7" s="32"/>
      <c r="J7" s="38"/>
      <c r="K7" s="40"/>
      <c r="L7" s="38"/>
      <c r="M7" s="40"/>
      <c r="N7" s="66" t="str">
        <f>IF(B7+D7+F7+H7+J7+L7&lt;=0," ",B7+F7+J7)</f>
        <v xml:space="preserve"> </v>
      </c>
      <c r="O7" s="40"/>
      <c r="P7" s="38" t="str">
        <f>IF(B7+D7+F7+H7+J7+L7&lt;=0," ",L7+H7+D7)</f>
        <v xml:space="preserve"> </v>
      </c>
      <c r="Q7" s="40"/>
    </row>
    <row r="8" spans="1:17" s="6" customFormat="1" ht="18.75" customHeight="1" thickBot="1" x14ac:dyDescent="0.25">
      <c r="A8" s="54" t="s">
        <v>9</v>
      </c>
      <c r="B8" s="50" t="s">
        <v>16</v>
      </c>
      <c r="C8" s="51"/>
      <c r="D8" s="44" t="s">
        <v>17</v>
      </c>
      <c r="E8" s="45"/>
      <c r="F8" s="50" t="s">
        <v>16</v>
      </c>
      <c r="G8" s="51"/>
      <c r="H8" s="44" t="s">
        <v>17</v>
      </c>
      <c r="I8" s="45"/>
      <c r="J8" s="50" t="s">
        <v>16</v>
      </c>
      <c r="K8" s="51"/>
      <c r="L8" s="44" t="s">
        <v>17</v>
      </c>
      <c r="M8" s="45"/>
      <c r="N8" s="50" t="s">
        <v>16</v>
      </c>
      <c r="O8" s="51"/>
      <c r="P8" s="44" t="s">
        <v>17</v>
      </c>
      <c r="Q8" s="45"/>
    </row>
    <row r="9" spans="1:17" s="6" customFormat="1" ht="18.75" customHeight="1" thickBot="1" x14ac:dyDescent="0.25">
      <c r="A9" s="55"/>
      <c r="B9" s="52"/>
      <c r="C9" s="53"/>
      <c r="D9" s="3" t="s">
        <v>18</v>
      </c>
      <c r="E9" s="3" t="s">
        <v>19</v>
      </c>
      <c r="F9" s="52"/>
      <c r="G9" s="53"/>
      <c r="H9" s="3" t="s">
        <v>18</v>
      </c>
      <c r="I9" s="3" t="s">
        <v>19</v>
      </c>
      <c r="J9" s="52"/>
      <c r="K9" s="53"/>
      <c r="L9" s="3" t="s">
        <v>18</v>
      </c>
      <c r="M9" s="3" t="s">
        <v>19</v>
      </c>
      <c r="N9" s="52"/>
      <c r="O9" s="53"/>
      <c r="P9" s="3" t="s">
        <v>18</v>
      </c>
      <c r="Q9" s="3" t="s">
        <v>19</v>
      </c>
    </row>
    <row r="10" spans="1:17" s="6" customFormat="1" ht="16.5" customHeight="1" thickBot="1" x14ac:dyDescent="0.25">
      <c r="A10" s="56"/>
      <c r="B10" s="33"/>
      <c r="C10" s="34"/>
      <c r="D10" s="3"/>
      <c r="E10" s="3"/>
      <c r="F10" s="33"/>
      <c r="G10" s="34"/>
      <c r="H10" s="3"/>
      <c r="I10" s="3"/>
      <c r="J10" s="33"/>
      <c r="K10" s="34"/>
      <c r="L10" s="3"/>
      <c r="M10" s="3"/>
      <c r="N10" s="33" t="str">
        <f>IF(J10+F10+B10&lt;=0," ",B10+F10+J10)</f>
        <v xml:space="preserve"> </v>
      </c>
      <c r="O10" s="34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48" t="s">
        <v>10</v>
      </c>
      <c r="B11" s="28" t="s">
        <v>20</v>
      </c>
      <c r="C11" s="29"/>
      <c r="D11" s="28" t="s">
        <v>21</v>
      </c>
      <c r="E11" s="29"/>
      <c r="F11" s="28" t="s">
        <v>20</v>
      </c>
      <c r="G11" s="29"/>
      <c r="H11" s="28" t="s">
        <v>21</v>
      </c>
      <c r="I11" s="29"/>
      <c r="J11" s="28" t="s">
        <v>20</v>
      </c>
      <c r="K11" s="29"/>
      <c r="L11" s="28" t="s">
        <v>21</v>
      </c>
      <c r="M11" s="29"/>
      <c r="N11" s="28" t="s">
        <v>20</v>
      </c>
      <c r="O11" s="29"/>
      <c r="P11" s="28" t="s">
        <v>21</v>
      </c>
      <c r="Q11" s="29"/>
    </row>
    <row r="12" spans="1:17" ht="22.5" customHeight="1" thickBot="1" x14ac:dyDescent="0.25">
      <c r="A12" s="49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 t="str">
        <f>IF(B12+F12+J12&lt;=0," ",B12+F12+J12)</f>
        <v xml:space="preserve"> </v>
      </c>
      <c r="O12" s="29"/>
      <c r="P12" s="28" t="str">
        <f>IF(D12+H12+L12&lt;=0," ",D12+H12+L12)</f>
        <v xml:space="preserve"> </v>
      </c>
      <c r="Q12" s="29"/>
    </row>
    <row r="13" spans="1:17" s="6" customFormat="1" ht="29.25" customHeight="1" thickBot="1" x14ac:dyDescent="0.25">
      <c r="A13" s="2" t="s">
        <v>11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26" t="str">
        <f>IF(B13+F13+J13&lt;=0," ",B13+F13+J13)</f>
        <v xml:space="preserve"> </v>
      </c>
      <c r="O13" s="27"/>
      <c r="P13" s="26" t="str">
        <f>IF(D13+H13+L13&lt;=0," ",D13+H13+L13)</f>
        <v xml:space="preserve"> </v>
      </c>
      <c r="Q13" s="27"/>
    </row>
    <row r="14" spans="1:17" ht="22.5" customHeight="1" thickBot="1" x14ac:dyDescent="0.25">
      <c r="A14" s="36" t="s">
        <v>12</v>
      </c>
      <c r="B14" s="28" t="s">
        <v>20</v>
      </c>
      <c r="C14" s="29"/>
      <c r="D14" s="28" t="s">
        <v>21</v>
      </c>
      <c r="E14" s="29"/>
      <c r="F14" s="28" t="s">
        <v>20</v>
      </c>
      <c r="G14" s="29"/>
      <c r="H14" s="28" t="s">
        <v>21</v>
      </c>
      <c r="I14" s="29"/>
      <c r="J14" s="28" t="s">
        <v>20</v>
      </c>
      <c r="K14" s="29"/>
      <c r="L14" s="28" t="s">
        <v>21</v>
      </c>
      <c r="M14" s="29"/>
      <c r="N14" s="28" t="s">
        <v>20</v>
      </c>
      <c r="O14" s="29"/>
      <c r="P14" s="28" t="s">
        <v>21</v>
      </c>
      <c r="Q14" s="29"/>
    </row>
    <row r="15" spans="1:17" ht="22.5" customHeight="1" thickBot="1" x14ac:dyDescent="0.25">
      <c r="A15" s="3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 t="str">
        <f>IF(B15+F15+J15&lt;=0," ",B15+F15+J15)</f>
        <v xml:space="preserve"> </v>
      </c>
      <c r="O15" s="29"/>
      <c r="P15" s="28" t="str">
        <f>IF(D15+H15+L15&lt;=0," ",D15+H15+L15)</f>
        <v xml:space="preserve"> </v>
      </c>
      <c r="Q15" s="29"/>
    </row>
    <row r="16" spans="1:17" s="6" customFormat="1" ht="22.5" customHeight="1" thickBot="1" x14ac:dyDescent="0.25">
      <c r="A16" s="41" t="s">
        <v>13</v>
      </c>
      <c r="B16" s="26" t="s">
        <v>22</v>
      </c>
      <c r="C16" s="35"/>
      <c r="D16" s="35"/>
      <c r="E16" s="27"/>
      <c r="F16" s="26" t="s">
        <v>22</v>
      </c>
      <c r="G16" s="35"/>
      <c r="H16" s="35"/>
      <c r="I16" s="27"/>
      <c r="J16" s="26" t="s">
        <v>22</v>
      </c>
      <c r="K16" s="35"/>
      <c r="L16" s="35"/>
      <c r="M16" s="27"/>
      <c r="N16" s="26" t="s">
        <v>22</v>
      </c>
      <c r="O16" s="35"/>
      <c r="P16" s="35"/>
      <c r="Q16" s="27"/>
    </row>
    <row r="17" spans="1:17" s="6" customFormat="1" ht="22.5" customHeight="1" thickBot="1" x14ac:dyDescent="0.25">
      <c r="A17" s="42"/>
      <c r="B17" s="26" t="s">
        <v>23</v>
      </c>
      <c r="C17" s="27"/>
      <c r="D17" s="26" t="s">
        <v>24</v>
      </c>
      <c r="E17" s="27"/>
      <c r="F17" s="26" t="s">
        <v>23</v>
      </c>
      <c r="G17" s="27"/>
      <c r="H17" s="26" t="s">
        <v>24</v>
      </c>
      <c r="I17" s="27"/>
      <c r="J17" s="26" t="s">
        <v>23</v>
      </c>
      <c r="K17" s="27"/>
      <c r="L17" s="26" t="s">
        <v>24</v>
      </c>
      <c r="M17" s="27"/>
      <c r="N17" s="26" t="s">
        <v>23</v>
      </c>
      <c r="O17" s="27"/>
      <c r="P17" s="26" t="s">
        <v>24</v>
      </c>
      <c r="Q17" s="27"/>
    </row>
    <row r="18" spans="1:17" s="6" customFormat="1" ht="22.5" customHeight="1" thickBot="1" x14ac:dyDescent="0.25">
      <c r="A18" s="43"/>
      <c r="B18" s="33"/>
      <c r="C18" s="34"/>
      <c r="D18" s="33"/>
      <c r="E18" s="34"/>
      <c r="F18" s="33"/>
      <c r="G18" s="34"/>
      <c r="H18" s="33"/>
      <c r="I18" s="34"/>
      <c r="J18" s="33"/>
      <c r="K18" s="34"/>
      <c r="L18" s="33"/>
      <c r="M18" s="34"/>
      <c r="N18" s="33" t="str">
        <f>IF(B18+F18+J18&lt;=0," ",B18+F18+J18)</f>
        <v xml:space="preserve"> </v>
      </c>
      <c r="O18" s="34"/>
      <c r="P18" s="33" t="str">
        <f>IF(D18+H18+L18&lt;=0," ",D18+H18+L18)</f>
        <v xml:space="preserve"> </v>
      </c>
      <c r="Q18" s="34"/>
    </row>
    <row r="19" spans="1:17" ht="50.25" customHeight="1" thickBot="1" x14ac:dyDescent="0.25">
      <c r="A19" s="4" t="s">
        <v>14</v>
      </c>
      <c r="B19" s="38"/>
      <c r="C19" s="39"/>
      <c r="D19" s="39"/>
      <c r="E19" s="40"/>
      <c r="F19" s="38"/>
      <c r="G19" s="39"/>
      <c r="H19" s="39"/>
      <c r="I19" s="40"/>
      <c r="J19" s="38"/>
      <c r="K19" s="39"/>
      <c r="L19" s="39"/>
      <c r="M19" s="40"/>
      <c r="N19" s="30" t="str">
        <f>IF(B19+F19+J19&lt;=0," ",B19+F19+J19)</f>
        <v xml:space="preserve"> </v>
      </c>
      <c r="O19" s="31"/>
      <c r="P19" s="31"/>
      <c r="Q19" s="32"/>
    </row>
    <row r="22" spans="1:17" x14ac:dyDescent="0.2">
      <c r="M22" s="8"/>
      <c r="N22" s="9"/>
      <c r="O22" s="74" t="s">
        <v>50</v>
      </c>
      <c r="P22" s="74"/>
      <c r="Q22" s="74"/>
    </row>
    <row r="23" spans="1:17" x14ac:dyDescent="0.2">
      <c r="M23" s="74" t="s">
        <v>54</v>
      </c>
      <c r="N23" s="74"/>
      <c r="O23" s="76"/>
      <c r="P23" s="76"/>
      <c r="Q23" s="76"/>
    </row>
    <row r="24" spans="1:17" x14ac:dyDescent="0.2">
      <c r="M24" s="74" t="s">
        <v>53</v>
      </c>
      <c r="N24" s="74"/>
      <c r="O24" s="75"/>
      <c r="P24" s="75"/>
      <c r="Q24" s="75"/>
    </row>
    <row r="25" spans="1:17" x14ac:dyDescent="0.2">
      <c r="M25" s="77" t="s">
        <v>52</v>
      </c>
      <c r="N25" s="77"/>
      <c r="O25" s="75"/>
      <c r="P25" s="75"/>
      <c r="Q25" s="75"/>
    </row>
    <row r="26" spans="1:17" x14ac:dyDescent="0.2">
      <c r="M26" s="9" t="s">
        <v>51</v>
      </c>
      <c r="N26" s="9"/>
      <c r="O26" s="75"/>
      <c r="P26" s="75"/>
      <c r="Q26" s="75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28</vt:i4>
      </vt:variant>
    </vt:vector>
  </HeadingPairs>
  <TitlesOfParts>
    <vt:vector size="28" baseType="lpstr">
      <vt:lpstr>Geldi-Gelmedi</vt:lpstr>
      <vt:lpstr>İL TOPLAMI</vt:lpstr>
      <vt:lpstr>Akyurt</vt:lpstr>
      <vt:lpstr>Altındağ</vt:lpstr>
      <vt:lpstr>Ayaş</vt:lpstr>
      <vt:lpstr>Bala</vt:lpstr>
      <vt:lpstr>Beypazarı</vt:lpstr>
      <vt:lpstr>Çamlıdere</vt:lpstr>
      <vt:lpstr>Çankaya</vt:lpstr>
      <vt:lpstr>Çubuk</vt:lpstr>
      <vt:lpstr>Elmadağ</vt:lpstr>
      <vt:lpstr>Etimesgut</vt:lpstr>
      <vt:lpstr>Evren</vt:lpstr>
      <vt:lpstr>Gölbaşı</vt:lpstr>
      <vt:lpstr>Güdül</vt:lpstr>
      <vt:lpstr>Haymana</vt:lpstr>
      <vt:lpstr>Kalecik</vt:lpstr>
      <vt:lpstr>Kazan</vt:lpstr>
      <vt:lpstr>Keçiören</vt:lpstr>
      <vt:lpstr>Kızılcahamam</vt:lpstr>
      <vt:lpstr>Mamak</vt:lpstr>
      <vt:lpstr>Nallıhan</vt:lpstr>
      <vt:lpstr>Polatlı</vt:lpstr>
      <vt:lpstr>Pursaklar</vt:lpstr>
      <vt:lpstr>Sincan</vt:lpstr>
      <vt:lpstr>Şereflikoçhisar</vt:lpstr>
      <vt:lpstr>Yenimahalle</vt:lpstr>
      <vt:lpstr>Boş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Süleyman</cp:lastModifiedBy>
  <cp:lastPrinted>2016-03-16T14:09:21Z</cp:lastPrinted>
  <dcterms:created xsi:type="dcterms:W3CDTF">2012-06-27T06:55:14Z</dcterms:created>
  <dcterms:modified xsi:type="dcterms:W3CDTF">2016-03-16T14:09:24Z</dcterms:modified>
</cp:coreProperties>
</file>